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go\OneDrive\Documentos\Parque Lefevre Gobierno Local\web trasparencia\julio 2025\"/>
    </mc:Choice>
  </mc:AlternateContent>
  <xr:revisionPtr revIDLastSave="0" documentId="8_{9CA18367-432E-4CED-9834-4F9B723D83A4}" xr6:coauthVersionLast="47" xr6:coauthVersionMax="47" xr10:uidLastSave="{00000000-0000-0000-0000-000000000000}"/>
  <bookViews>
    <workbookView xWindow="-108" yWindow="-108" windowWidth="23256" windowHeight="12456" xr2:uid="{644F6526-EC9C-4CDA-94A7-CC4CF13D6E47}"/>
  </bookViews>
  <sheets>
    <sheet name="Hoja1" sheetId="1" r:id="rId1"/>
  </sheets>
  <definedNames>
    <definedName name="_xlnm._FilterDatabase" localSheetId="0" hidden="1">Hoja1!$A$1:$G$123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3" i="1" l="1"/>
  <c r="D122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</calcChain>
</file>

<file path=xl/sharedStrings.xml><?xml version="1.0" encoding="utf-8"?>
<sst xmlns="http://schemas.openxmlformats.org/spreadsheetml/2006/main" count="376" uniqueCount="212">
  <si>
    <t>No. Cheque</t>
  </si>
  <si>
    <t>Beneficiario</t>
  </si>
  <si>
    <t>debito</t>
  </si>
  <si>
    <t>credito</t>
  </si>
  <si>
    <t>Saldo</t>
  </si>
  <si>
    <t>DESCRIPCION</t>
  </si>
  <si>
    <t>cod</t>
  </si>
  <si>
    <t>ABEL GALVEZ</t>
  </si>
  <si>
    <t>I DE JUNIO</t>
  </si>
  <si>
    <t>SALARIO</t>
  </si>
  <si>
    <t xml:space="preserve">ACTIVIDADES </t>
  </si>
  <si>
    <t>ANULADO</t>
  </si>
  <si>
    <t>AGUA</t>
  </si>
  <si>
    <t>VICTORINO CALDERON</t>
  </si>
  <si>
    <t>ALIMENTO</t>
  </si>
  <si>
    <t>AMBIENTE</t>
  </si>
  <si>
    <t>ERICK GUARDIA</t>
  </si>
  <si>
    <t>CANCELA ORDEN 684 UNIFFORMES</t>
  </si>
  <si>
    <t>DONACION</t>
  </si>
  <si>
    <t>KARLA CASTILLO</t>
  </si>
  <si>
    <t>CAJA MENUDA</t>
  </si>
  <si>
    <t>MIRTA CASTILLO</t>
  </si>
  <si>
    <t>ORDEN 172 DONACION VIAJE DEPORTE PASAPORTE</t>
  </si>
  <si>
    <t>CENTROS INTEGRALES</t>
  </si>
  <si>
    <t>JORGE AZAEL GILL</t>
  </si>
  <si>
    <t>DIFERENCIA DE ZUMBA DE JUNIO</t>
  </si>
  <si>
    <t>EVENTUALES</t>
  </si>
  <si>
    <t>COMBUSTIBLE</t>
  </si>
  <si>
    <t>INNOVATION LABS, S.A.</t>
  </si>
  <si>
    <t>PLATAFORMA ZENTRUM JUNIO</t>
  </si>
  <si>
    <t>OFICINA</t>
  </si>
  <si>
    <t>CULTURA</t>
  </si>
  <si>
    <t>MASTER DIRECT PANAMA</t>
  </si>
  <si>
    <t>ORDEN 575 INSUMOS LIMPIEZA</t>
  </si>
  <si>
    <t>DEPOSITO</t>
  </si>
  <si>
    <t>CAROLINE NICOLINE ROMERO</t>
  </si>
  <si>
    <t>ORDEN 712 COMIDAS INUNDACIONES</t>
  </si>
  <si>
    <t>INUNDACIONES</t>
  </si>
  <si>
    <t>SUPERMERCADO XTRA, S.A.</t>
  </si>
  <si>
    <t>ORDEN 710 JABONES LIQUIDOS Y GUANTES INSTALACIONES</t>
  </si>
  <si>
    <t>OPERACIONES</t>
  </si>
  <si>
    <t>INTERNET</t>
  </si>
  <si>
    <t>INVERSISONES LEDEICA, S.A.</t>
  </si>
  <si>
    <t>ORDEN 711 COMIDAS POR INUNDACIONES</t>
  </si>
  <si>
    <t>CARLOS HARRIS</t>
  </si>
  <si>
    <t>ORDEN 713 COMIGAS POR INUNDACIONES</t>
  </si>
  <si>
    <t>LUZ</t>
  </si>
  <si>
    <t>ERICK RODRIGUEZ</t>
  </si>
  <si>
    <t xml:space="preserve">ORDEN 709 COMIDAS POR INUNDACIONES </t>
  </si>
  <si>
    <t>MANT AUTOS</t>
  </si>
  <si>
    <t>MARKETING</t>
  </si>
  <si>
    <t>CDP DIGITAL, S.A.</t>
  </si>
  <si>
    <t>MANT COPIADORAS ABRIL Y MAYO</t>
  </si>
  <si>
    <t>RICARDO SOO</t>
  </si>
  <si>
    <t>ORDEN 707 Y 720 INSUMOS DE CAFETERIA</t>
  </si>
  <si>
    <t>PANAMA VIEJO 2025</t>
  </si>
  <si>
    <t>DISTRIBUIDORA OMLIN, S.A.</t>
  </si>
  <si>
    <t>ORDEN 567 Y 681 REPUESTOS PARA AUTO</t>
  </si>
  <si>
    <t>RECURSO HUMANO</t>
  </si>
  <si>
    <t>MEDIEQUIPOS, S.A.</t>
  </si>
  <si>
    <t>ORDEN 723 DONACION DE BOLSAS URINARIAS</t>
  </si>
  <si>
    <t>SALUD BIENESTAR</t>
  </si>
  <si>
    <t>RAENCO INTERNACIONAL, S.A.</t>
  </si>
  <si>
    <t xml:space="preserve">ORDEN 734  MANT DE FUENTE </t>
  </si>
  <si>
    <t>SEGURO SOCIAL</t>
  </si>
  <si>
    <t>YAMAL LOPEZ</t>
  </si>
  <si>
    <t>ORDEN 718 DESAYUNO YOGA</t>
  </si>
  <si>
    <t>SIACAP</t>
  </si>
  <si>
    <t>ANAYANSI RAMOS</t>
  </si>
  <si>
    <t>APOYO ECONOMICO</t>
  </si>
  <si>
    <t>TECNOLOGIA</t>
  </si>
  <si>
    <t>TELEFONO</t>
  </si>
  <si>
    <t xml:space="preserve">NIHURKINA AGUILAR </t>
  </si>
  <si>
    <t>ORDEN 766 FUNERARIA</t>
  </si>
  <si>
    <t>VIATICO OFICIAL</t>
  </si>
  <si>
    <t>KATHERINE GARCIA</t>
  </si>
  <si>
    <t>ORDEN 746 APOYO ECONOMICO ACT</t>
  </si>
  <si>
    <t>CARGOS BANCARIOS</t>
  </si>
  <si>
    <t>PRO FUTURO / SIACAP</t>
  </si>
  <si>
    <t>JUNIO SIACAP</t>
  </si>
  <si>
    <t>I JULIO PLANILLA</t>
  </si>
  <si>
    <t>MANT COPIADORAS JUNIO</t>
  </si>
  <si>
    <t>anulado</t>
  </si>
  <si>
    <t>EMPRESAS CARBONE</t>
  </si>
  <si>
    <t>617 COMPRA MOCHILA PARA SCOOTER</t>
  </si>
  <si>
    <t>AUTORIDAD ASEO URB Y DOMICILIARIO</t>
  </si>
  <si>
    <t>MES JUNIO RELLENO</t>
  </si>
  <si>
    <t>UFINET PANAMA, S.A.</t>
  </si>
  <si>
    <t>SERV INTERNET JUNIO</t>
  </si>
  <si>
    <t>INVERSIONES LEDEICA, S.A.</t>
  </si>
  <si>
    <t>670 ALMUERZO ACT VACUNACION</t>
  </si>
  <si>
    <t>RICHARD MACHORE</t>
  </si>
  <si>
    <t>ORDEN 757 MANT HINO</t>
  </si>
  <si>
    <t>ERIBERTO  RODRIGUEZ</t>
  </si>
  <si>
    <t>750, 751 MANT SILLONES ODONT</t>
  </si>
  <si>
    <t>APPPEH</t>
  </si>
  <si>
    <t>ORDEN 747 DONACION CARRERA ESPERANZA</t>
  </si>
  <si>
    <t>CABLE &amp; WIRELESS</t>
  </si>
  <si>
    <t>TELEFONO JUNIO</t>
  </si>
  <si>
    <t>ORDEN 768 COMIDA BRINDIS MURAL</t>
  </si>
  <si>
    <t>MIRA ZULEMA BARRIOS</t>
  </si>
  <si>
    <t>ORDEN 776 DONACION UNIFORMES JUAN B SOSA</t>
  </si>
  <si>
    <t>EDGARDO LOZANO</t>
  </si>
  <si>
    <t>ORDEN 775 APOYO ECONOMICO SOFTBALL</t>
  </si>
  <si>
    <t>LUIS MACRE</t>
  </si>
  <si>
    <t>ORDEN 771 LIMPIEZA 2 COASTER</t>
  </si>
  <si>
    <t>DEPOSITO FUNCIONAMIENTO</t>
  </si>
  <si>
    <t>PROMOTIONAL MARKETING S.A.</t>
  </si>
  <si>
    <t>ORDEN 725 CONF LETREROS PARA ESTIMULACION</t>
  </si>
  <si>
    <t>FAYON COMPANY, S.A.</t>
  </si>
  <si>
    <t>ORDEN 761 COMPRA DE MALETINES LAPTOPS</t>
  </si>
  <si>
    <t>IMPRESERVIS, S.A.</t>
  </si>
  <si>
    <t>ORDEN 759 COMPRA DE SELLOS OFICINA</t>
  </si>
  <si>
    <t>IMPORT &amp; EXPORT MAYCE</t>
  </si>
  <si>
    <t>ORDEN 760 AIRE PARA TECNOLOGIA</t>
  </si>
  <si>
    <t>ZENTRUM REPOSICION CHEQUE MAYO</t>
  </si>
  <si>
    <t>C&amp;W TECHONOLOGICS</t>
  </si>
  <si>
    <t>ORDEN 802 ANUALIDAD SERVIDOR</t>
  </si>
  <si>
    <t>BRICEIDA RODRIGUEZ</t>
  </si>
  <si>
    <t xml:space="preserve">ORDEN 792 DONACION LIBROS </t>
  </si>
  <si>
    <t>MARIA PINZON</t>
  </si>
  <si>
    <t xml:space="preserve">ORDEN 770 PLANTONES PARA SIEMBRA </t>
  </si>
  <si>
    <t xml:space="preserve">VAC PROP Y XIII MES </t>
  </si>
  <si>
    <t>AMERICA LORA</t>
  </si>
  <si>
    <t>JORGE SANTOS</t>
  </si>
  <si>
    <t>ELIECER ORTIZ</t>
  </si>
  <si>
    <t>DANIEL ELIAS PITTY</t>
  </si>
  <si>
    <t>ORDEN 804 APOYO ECONOMICO</t>
  </si>
  <si>
    <t>GEO F NOVEY</t>
  </si>
  <si>
    <t>ORDEN 797 CORTINAS JCPL</t>
  </si>
  <si>
    <t>TANAKA SERVICES</t>
  </si>
  <si>
    <t>ORDEN 800 BASE PARA TV</t>
  </si>
  <si>
    <t>ABDIEL ORIEL DE LEON</t>
  </si>
  <si>
    <t>ORDEN 788 DESIN / INST PUERTA CIPL</t>
  </si>
  <si>
    <t>NATURAL GRAPHICS</t>
  </si>
  <si>
    <t>ORDEN 818 IMPRESIÓN TARJETAS</t>
  </si>
  <si>
    <t>ERIC ARTURO GUARDIA</t>
  </si>
  <si>
    <t>ORDEN 813 APOYO ECONOMICO LIGA FEMENINA</t>
  </si>
  <si>
    <t>PANADERIA RIO DE ORO</t>
  </si>
  <si>
    <t>ORDEN 812 BOQUITAS EMPRENDEDORES</t>
  </si>
  <si>
    <t>HECTOR GUERRERO</t>
  </si>
  <si>
    <t>APOYO ECONOMICO FUNERAL</t>
  </si>
  <si>
    <t>KAREEM ABDUL GODOY</t>
  </si>
  <si>
    <t>ORDEN 822 APOYO UNIFOR SOFTBALL</t>
  </si>
  <si>
    <t>ENSA</t>
  </si>
  <si>
    <t>PAGO DE LUZ MES DE JUNIO</t>
  </si>
  <si>
    <t>PETROLEOS DELTA</t>
  </si>
  <si>
    <t>COMBUSTIBLE JUNIO</t>
  </si>
  <si>
    <t>ENGELS TINOCO TANG</t>
  </si>
  <si>
    <t>COMPRA DE INSUSMOS DE LIMPIEZA</t>
  </si>
  <si>
    <t>VERNON MICHAEL RAMOS</t>
  </si>
  <si>
    <t>ORDEN 819 APOYO DEPORTIVO BOXEO</t>
  </si>
  <si>
    <t>PEDRO ORTEGA</t>
  </si>
  <si>
    <t xml:space="preserve">PAGO SERVICIOS LEGALES </t>
  </si>
  <si>
    <t>TESORO NACIONAL CUT</t>
  </si>
  <si>
    <t>AGUA JULIO</t>
  </si>
  <si>
    <t>ABDIEL RODRIGUEZ</t>
  </si>
  <si>
    <t>PAGO DE 2 DIAS QUE NO FUERON REFRENDADOS</t>
  </si>
  <si>
    <t>CSS</t>
  </si>
  <si>
    <t>SEGURO SOCIAL DE JUNIO</t>
  </si>
  <si>
    <t>AQUILINO CACERES</t>
  </si>
  <si>
    <t>I DE JULIO</t>
  </si>
  <si>
    <t>VICTOR BROOKS</t>
  </si>
  <si>
    <t>II DE JULIO</t>
  </si>
  <si>
    <t>BANCO GENERAL</t>
  </si>
  <si>
    <t>DESC IVAN JULIO</t>
  </si>
  <si>
    <t>BANISSI</t>
  </si>
  <si>
    <t>DESC CINTHIA JULIO</t>
  </si>
  <si>
    <t>LILIBETH VELASCO</t>
  </si>
  <si>
    <t>DESC LUIS RAMOS</t>
  </si>
  <si>
    <t>RODOLFO RODRIGUEZ</t>
  </si>
  <si>
    <t>VIATICO SANTIAGO MISION OFICIAL</t>
  </si>
  <si>
    <t>JULIO GUZMAN</t>
  </si>
  <si>
    <t>DEPOSITO SINIESTRO</t>
  </si>
  <si>
    <t>DEPOSITO PROPORCIONAL</t>
  </si>
  <si>
    <t>DIOGENES AROSEMENA</t>
  </si>
  <si>
    <t>ORDEN 785 ABONO 50%ALQUILER UNID MOVILES</t>
  </si>
  <si>
    <t>RICHIED</t>
  </si>
  <si>
    <t>ORDEN 899 DONACION COPA LUIS MATADOR U12 U14</t>
  </si>
  <si>
    <t>FORTUNE SUPPLY HOUSE</t>
  </si>
  <si>
    <t>ORDEN 900 COMPRA DE PIEZA IDAAN</t>
  </si>
  <si>
    <t>DEPORTES JIMMY</t>
  </si>
  <si>
    <t>701, 700, 699 INSUMOS DEPORTIVOS</t>
  </si>
  <si>
    <t>LEONARDO RODRIGUEZ</t>
  </si>
  <si>
    <t>ORDEN 855  INSUMOS  dispensador mascotas</t>
  </si>
  <si>
    <t>IDEAS 360, S.A.</t>
  </si>
  <si>
    <t>ORDEN 686 GUAYABERAS PERSONAL</t>
  </si>
  <si>
    <t>ABRAHAM PEREZ</t>
  </si>
  <si>
    <t>ORDEN 787 APOYO EMPRENDIMIENTO</t>
  </si>
  <si>
    <t>GRUPO DCFCC, S.A.</t>
  </si>
  <si>
    <t>ORDEN 787 PERSONAL ACTIVIDADES COMIDA</t>
  </si>
  <si>
    <t>KARINA CUELLAR</t>
  </si>
  <si>
    <t>ORDEN 831 Y 832 COMIDA DEL MOP</t>
  </si>
  <si>
    <t>ORDEN 803 Y 811 ALMUERZO PERSONAL</t>
  </si>
  <si>
    <t xml:space="preserve">CHRITIAN KIRVEN </t>
  </si>
  <si>
    <t>ORDEN 430 APOYO DE LENTES COMUNIDAD</t>
  </si>
  <si>
    <t>GILMIR BUSINESS</t>
  </si>
  <si>
    <t>ORDEN 784 COMPRA INSUMOS</t>
  </si>
  <si>
    <t>WEN YUAN LU WANG</t>
  </si>
  <si>
    <t xml:space="preserve">ORDEN 847 COMPRA DE LENTES </t>
  </si>
  <si>
    <t>INTERNET DE CENTRO INTEGRALES MARZO A JULIO</t>
  </si>
  <si>
    <t>ACH</t>
  </si>
  <si>
    <t>AEI GROUP S.A.</t>
  </si>
  <si>
    <t>893 Y 892 IMPRESIÓN DE BANNER Y STICKER</t>
  </si>
  <si>
    <t>SEMFYL, S.A.</t>
  </si>
  <si>
    <t>852 COMPRA CHALECOS VALET PARKING</t>
  </si>
  <si>
    <t>PEDRO MENDOZA</t>
  </si>
  <si>
    <t>ORDEN898 CONFECCION DE UNIFORMES</t>
  </si>
  <si>
    <t>ALEXANDRIA CATHERING</t>
  </si>
  <si>
    <t>ORDEN 901 BOQUITAS PARA CENTRO INTEGRAL</t>
  </si>
  <si>
    <t>DESCUENTO COLABORADOR POR EQUIPO PERDIDO</t>
  </si>
  <si>
    <t>cargos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</si>
</sst>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B/.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1" applyFont="1" applyFill="1"/>
    <xf numFmtId="0" fontId="0" fillId="0" borderId="0" xfId="0" applyAlignment="1">
      <alignment horizontal="center"/>
    </xf>
    <xf numFmtId="164" fontId="0" fillId="0" borderId="0" xfId="1" applyFont="1"/>
    <xf numFmtId="4" fontId="2" fillId="0" borderId="0" xfId="0" applyNumberFormat="1" applyFont="1" applyAlignment="1">
      <alignment horizontal="center"/>
    </xf>
    <xf numFmtId="164" fontId="2" fillId="0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Fill="1" applyBorder="1"/>
    <xf numFmtId="164" fontId="2" fillId="0" borderId="0" xfId="1" applyFont="1"/>
    <xf numFmtId="164" fontId="2" fillId="0" borderId="0" xfId="1" applyFont="1" applyFill="1" applyBorder="1"/>
    <xf numFmtId="0" fontId="3" fillId="0" borderId="0" xfId="0" applyFont="1"/>
    <xf numFmtId="164" fontId="3" fillId="0" borderId="0" xfId="1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BB8E-06D0-4E38-A8C1-52E18D89DEDC}">
  <dimension ref="A1:P200"/>
  <sheetViews>
    <sheetView tabSelected="1" workbookViewId="0">
      <selection activeCell="I13" sqref="I13"/>
    </sheetView>
  </sheetViews>
  <sheetFormatPr baseColWidth="10" defaultRowHeight="14.4" x14ac:dyDescent="0.3"/>
  <cols>
    <col min="1" max="1" width="10.88671875" customWidth="1"/>
    <col min="2" max="2" width="29.21875" customWidth="1"/>
    <col min="3" max="3" width="13.109375" style="2" customWidth="1"/>
    <col min="5" max="5" width="16.6640625" customWidth="1"/>
    <col min="6" max="6" width="40.5546875" customWidth="1"/>
    <col min="7" max="7" width="23.5546875" customWidth="1"/>
    <col min="8" max="8" width="14.6640625" style="2" bestFit="1" customWidth="1"/>
    <col min="9" max="9" width="17" style="4" customWidth="1"/>
  </cols>
  <sheetData>
    <row r="1" spans="1:16" s="4" customFormat="1" x14ac:dyDescent="0.3">
      <c r="A1" s="1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/>
      <c r="J1"/>
      <c r="K1"/>
      <c r="L1"/>
      <c r="M1"/>
      <c r="N1"/>
      <c r="O1"/>
      <c r="P1"/>
    </row>
    <row r="2" spans="1:16" s="4" customFormat="1" x14ac:dyDescent="0.3">
      <c r="A2">
        <v>58497</v>
      </c>
      <c r="B2" t="s">
        <v>7</v>
      </c>
      <c r="C2" s="2">
        <v>245.05</v>
      </c>
      <c r="D2" s="2"/>
      <c r="E2" s="8">
        <v>-20322.579999999998</v>
      </c>
      <c r="F2" t="s">
        <v>8</v>
      </c>
      <c r="G2" t="s">
        <v>9</v>
      </c>
      <c r="H2"/>
      <c r="J2"/>
      <c r="K2"/>
      <c r="L2"/>
      <c r="M2"/>
      <c r="N2"/>
      <c r="O2"/>
      <c r="P2"/>
    </row>
    <row r="3" spans="1:16" s="4" customFormat="1" x14ac:dyDescent="0.3">
      <c r="A3">
        <v>58498</v>
      </c>
      <c r="B3" t="s">
        <v>11</v>
      </c>
      <c r="C3" s="2">
        <v>0</v>
      </c>
      <c r="D3" s="2"/>
      <c r="E3" s="8">
        <f>+E2-C3</f>
        <v>-20322.579999999998</v>
      </c>
      <c r="F3" t="s">
        <v>11</v>
      </c>
      <c r="G3" t="s">
        <v>11</v>
      </c>
      <c r="H3"/>
      <c r="J3"/>
      <c r="K3"/>
      <c r="L3"/>
      <c r="M3"/>
      <c r="N3"/>
      <c r="O3"/>
      <c r="P3"/>
    </row>
    <row r="4" spans="1:16" s="4" customFormat="1" x14ac:dyDescent="0.3">
      <c r="A4">
        <v>58499</v>
      </c>
      <c r="B4" t="s">
        <v>13</v>
      </c>
      <c r="C4" s="2">
        <v>282.75</v>
      </c>
      <c r="D4" s="2"/>
      <c r="E4" s="8">
        <f>+E3-C4+D4</f>
        <v>-20605.329999999998</v>
      </c>
      <c r="F4" t="s">
        <v>8</v>
      </c>
      <c r="G4" t="s">
        <v>9</v>
      </c>
      <c r="H4"/>
      <c r="J4"/>
      <c r="K4"/>
      <c r="L4"/>
      <c r="M4"/>
      <c r="N4"/>
      <c r="O4"/>
      <c r="P4"/>
    </row>
    <row r="5" spans="1:16" s="4" customFormat="1" x14ac:dyDescent="0.3">
      <c r="A5">
        <v>58500</v>
      </c>
      <c r="B5" t="s">
        <v>11</v>
      </c>
      <c r="C5" s="2">
        <v>0</v>
      </c>
      <c r="D5" s="2"/>
      <c r="E5" s="8">
        <f t="shared" ref="E5:E68" si="0">+E4-C5+D5</f>
        <v>-20605.329999999998</v>
      </c>
      <c r="F5" t="s">
        <v>11</v>
      </c>
      <c r="G5" t="s">
        <v>11</v>
      </c>
      <c r="H5"/>
      <c r="J5"/>
      <c r="K5"/>
      <c r="L5"/>
      <c r="M5"/>
      <c r="N5"/>
      <c r="O5"/>
      <c r="P5"/>
    </row>
    <row r="6" spans="1:16" s="4" customFormat="1" x14ac:dyDescent="0.3">
      <c r="A6">
        <v>58501</v>
      </c>
      <c r="B6" t="s">
        <v>16</v>
      </c>
      <c r="C6" s="2">
        <v>683.1</v>
      </c>
      <c r="D6" s="2"/>
      <c r="E6" s="8">
        <f t="shared" si="0"/>
        <v>-21288.429999999997</v>
      </c>
      <c r="F6" t="s">
        <v>17</v>
      </c>
      <c r="G6" t="s">
        <v>18</v>
      </c>
      <c r="H6"/>
      <c r="J6"/>
      <c r="K6"/>
      <c r="L6"/>
      <c r="M6"/>
      <c r="N6"/>
      <c r="O6"/>
      <c r="P6"/>
    </row>
    <row r="7" spans="1:16" s="4" customFormat="1" x14ac:dyDescent="0.3">
      <c r="A7">
        <v>58502</v>
      </c>
      <c r="B7" t="s">
        <v>19</v>
      </c>
      <c r="C7" s="2">
        <v>336.51</v>
      </c>
      <c r="D7" s="2"/>
      <c r="E7" s="8">
        <f t="shared" si="0"/>
        <v>-21624.939999999995</v>
      </c>
      <c r="F7" t="s">
        <v>20</v>
      </c>
      <c r="G7" t="s">
        <v>20</v>
      </c>
      <c r="H7"/>
      <c r="J7"/>
      <c r="K7"/>
      <c r="L7"/>
      <c r="M7"/>
      <c r="N7"/>
      <c r="O7"/>
      <c r="P7"/>
    </row>
    <row r="8" spans="1:16" s="4" customFormat="1" x14ac:dyDescent="0.3">
      <c r="A8">
        <v>58503</v>
      </c>
      <c r="B8" t="s">
        <v>21</v>
      </c>
      <c r="C8" s="2">
        <v>175</v>
      </c>
      <c r="D8" s="2"/>
      <c r="E8" s="8">
        <f t="shared" si="0"/>
        <v>-21799.939999999995</v>
      </c>
      <c r="F8" t="s">
        <v>22</v>
      </c>
      <c r="G8" t="s">
        <v>18</v>
      </c>
      <c r="H8"/>
      <c r="J8"/>
      <c r="K8"/>
      <c r="L8"/>
      <c r="M8"/>
      <c r="N8"/>
      <c r="O8"/>
      <c r="P8"/>
    </row>
    <row r="9" spans="1:16" s="4" customFormat="1" x14ac:dyDescent="0.3">
      <c r="A9">
        <v>58504</v>
      </c>
      <c r="B9" t="s">
        <v>24</v>
      </c>
      <c r="C9" s="2">
        <v>60</v>
      </c>
      <c r="D9" s="2"/>
      <c r="E9" s="8">
        <f t="shared" si="0"/>
        <v>-21859.939999999995</v>
      </c>
      <c r="F9" t="s">
        <v>25</v>
      </c>
      <c r="G9" t="s">
        <v>26</v>
      </c>
      <c r="H9"/>
      <c r="J9"/>
      <c r="K9"/>
      <c r="L9"/>
      <c r="M9"/>
      <c r="N9"/>
      <c r="O9"/>
      <c r="P9"/>
    </row>
    <row r="10" spans="1:16" s="4" customFormat="1" x14ac:dyDescent="0.3">
      <c r="A10">
        <v>58505</v>
      </c>
      <c r="B10" t="s">
        <v>28</v>
      </c>
      <c r="C10" s="2">
        <v>1811.25</v>
      </c>
      <c r="D10" s="2"/>
      <c r="E10" s="8">
        <f t="shared" si="0"/>
        <v>-23671.189999999995</v>
      </c>
      <c r="F10" t="s">
        <v>29</v>
      </c>
      <c r="G10" t="s">
        <v>30</v>
      </c>
      <c r="H10"/>
      <c r="J10"/>
      <c r="K10"/>
      <c r="L10"/>
      <c r="M10"/>
      <c r="N10"/>
      <c r="O10"/>
      <c r="P10"/>
    </row>
    <row r="11" spans="1:16" s="4" customFormat="1" x14ac:dyDescent="0.3">
      <c r="A11">
        <v>58506</v>
      </c>
      <c r="B11" t="s">
        <v>32</v>
      </c>
      <c r="C11" s="2">
        <v>195.8</v>
      </c>
      <c r="D11" s="2"/>
      <c r="E11" s="8">
        <f t="shared" si="0"/>
        <v>-23866.989999999994</v>
      </c>
      <c r="F11" t="s">
        <v>33</v>
      </c>
      <c r="G11" t="s">
        <v>30</v>
      </c>
      <c r="H11"/>
      <c r="J11"/>
      <c r="K11"/>
      <c r="L11"/>
      <c r="M11"/>
      <c r="N11"/>
      <c r="O11"/>
      <c r="P11"/>
    </row>
    <row r="12" spans="1:16" s="4" customFormat="1" x14ac:dyDescent="0.3">
      <c r="A12">
        <v>58507</v>
      </c>
      <c r="B12" t="s">
        <v>35</v>
      </c>
      <c r="C12" s="2">
        <v>390</v>
      </c>
      <c r="D12" s="2"/>
      <c r="E12" s="8">
        <f t="shared" si="0"/>
        <v>-24256.989999999994</v>
      </c>
      <c r="F12" t="s">
        <v>36</v>
      </c>
      <c r="G12" t="s">
        <v>37</v>
      </c>
      <c r="H12"/>
      <c r="J12"/>
      <c r="K12"/>
      <c r="L12"/>
      <c r="M12"/>
      <c r="N12"/>
      <c r="O12"/>
      <c r="P12"/>
    </row>
    <row r="13" spans="1:16" s="4" customFormat="1" x14ac:dyDescent="0.3">
      <c r="A13">
        <v>58508</v>
      </c>
      <c r="B13" t="s">
        <v>38</v>
      </c>
      <c r="C13" s="2">
        <v>165.19</v>
      </c>
      <c r="D13" s="2"/>
      <c r="E13" s="8">
        <f t="shared" si="0"/>
        <v>-24422.179999999993</v>
      </c>
      <c r="F13" t="s">
        <v>39</v>
      </c>
      <c r="G13" t="s">
        <v>40</v>
      </c>
      <c r="H13"/>
      <c r="J13"/>
      <c r="K13"/>
      <c r="L13"/>
      <c r="M13"/>
      <c r="N13"/>
      <c r="O13"/>
      <c r="P13"/>
    </row>
    <row r="14" spans="1:16" s="4" customFormat="1" x14ac:dyDescent="0.3">
      <c r="A14">
        <v>58509</v>
      </c>
      <c r="B14" t="s">
        <v>11</v>
      </c>
      <c r="C14" s="2">
        <v>0</v>
      </c>
      <c r="D14" s="2"/>
      <c r="E14" s="8">
        <f t="shared" si="0"/>
        <v>-24422.179999999993</v>
      </c>
      <c r="F14" t="s">
        <v>11</v>
      </c>
      <c r="G14" t="s">
        <v>11</v>
      </c>
      <c r="H14"/>
      <c r="J14"/>
      <c r="K14"/>
      <c r="L14"/>
      <c r="M14"/>
      <c r="N14"/>
      <c r="O14"/>
      <c r="P14"/>
    </row>
    <row r="15" spans="1:16" s="4" customFormat="1" x14ac:dyDescent="0.3">
      <c r="A15">
        <v>58510</v>
      </c>
      <c r="B15" t="s">
        <v>42</v>
      </c>
      <c r="C15" s="2">
        <v>480</v>
      </c>
      <c r="D15" s="2"/>
      <c r="E15" s="8">
        <f t="shared" si="0"/>
        <v>-24902.179999999993</v>
      </c>
      <c r="F15" t="s">
        <v>43</v>
      </c>
      <c r="G15" t="s">
        <v>37</v>
      </c>
      <c r="H15"/>
      <c r="J15"/>
      <c r="K15"/>
      <c r="L15"/>
      <c r="M15"/>
      <c r="N15"/>
      <c r="O15"/>
      <c r="P15"/>
    </row>
    <row r="16" spans="1:16" s="4" customFormat="1" x14ac:dyDescent="0.3">
      <c r="A16">
        <v>58511</v>
      </c>
      <c r="B16" t="s">
        <v>44</v>
      </c>
      <c r="C16" s="2">
        <v>225</v>
      </c>
      <c r="D16" s="2"/>
      <c r="E16" s="8">
        <f t="shared" si="0"/>
        <v>-25127.179999999993</v>
      </c>
      <c r="F16" t="s">
        <v>45</v>
      </c>
      <c r="G16" t="s">
        <v>37</v>
      </c>
      <c r="H16"/>
      <c r="J16"/>
      <c r="K16"/>
      <c r="L16"/>
      <c r="M16"/>
      <c r="N16"/>
      <c r="O16"/>
      <c r="P16"/>
    </row>
    <row r="17" spans="1:16" s="4" customFormat="1" x14ac:dyDescent="0.3">
      <c r="A17">
        <v>58512</v>
      </c>
      <c r="B17" t="s">
        <v>47</v>
      </c>
      <c r="C17" s="2">
        <v>312</v>
      </c>
      <c r="D17" s="2"/>
      <c r="E17" s="8">
        <f t="shared" si="0"/>
        <v>-25439.179999999993</v>
      </c>
      <c r="F17" t="s">
        <v>48</v>
      </c>
      <c r="G17" t="s">
        <v>37</v>
      </c>
      <c r="H17"/>
      <c r="J17"/>
      <c r="K17"/>
      <c r="L17"/>
      <c r="M17"/>
      <c r="N17"/>
      <c r="O17"/>
      <c r="P17"/>
    </row>
    <row r="18" spans="1:16" s="4" customFormat="1" x14ac:dyDescent="0.3">
      <c r="A18">
        <v>58513</v>
      </c>
      <c r="B18" t="s">
        <v>11</v>
      </c>
      <c r="C18" s="2">
        <v>0</v>
      </c>
      <c r="D18" s="2"/>
      <c r="E18" s="8">
        <f t="shared" si="0"/>
        <v>-25439.179999999993</v>
      </c>
      <c r="F18" t="s">
        <v>11</v>
      </c>
      <c r="G18" t="s">
        <v>11</v>
      </c>
      <c r="H18"/>
      <c r="J18"/>
      <c r="K18"/>
      <c r="L18"/>
      <c r="M18"/>
      <c r="N18"/>
      <c r="O18"/>
      <c r="P18"/>
    </row>
    <row r="19" spans="1:16" s="4" customFormat="1" x14ac:dyDescent="0.3">
      <c r="A19">
        <v>58514</v>
      </c>
      <c r="B19" t="s">
        <v>11</v>
      </c>
      <c r="C19" s="2">
        <v>0</v>
      </c>
      <c r="D19" s="2"/>
      <c r="E19" s="8">
        <f t="shared" si="0"/>
        <v>-25439.179999999993</v>
      </c>
      <c r="F19" t="s">
        <v>11</v>
      </c>
      <c r="G19" t="s">
        <v>11</v>
      </c>
      <c r="H19"/>
      <c r="J19"/>
      <c r="K19"/>
      <c r="L19"/>
      <c r="M19"/>
      <c r="N19"/>
      <c r="O19"/>
      <c r="P19"/>
    </row>
    <row r="20" spans="1:16" s="4" customFormat="1" x14ac:dyDescent="0.3">
      <c r="A20">
        <v>58515</v>
      </c>
      <c r="B20" t="s">
        <v>51</v>
      </c>
      <c r="C20" s="2">
        <v>1386.65</v>
      </c>
      <c r="D20" s="2"/>
      <c r="E20" s="8">
        <f t="shared" si="0"/>
        <v>-26825.829999999994</v>
      </c>
      <c r="F20" t="s">
        <v>52</v>
      </c>
      <c r="G20" t="s">
        <v>30</v>
      </c>
      <c r="H20"/>
      <c r="J20"/>
      <c r="K20"/>
      <c r="L20"/>
      <c r="M20"/>
      <c r="N20"/>
      <c r="O20"/>
      <c r="P20"/>
    </row>
    <row r="21" spans="1:16" s="4" customFormat="1" x14ac:dyDescent="0.3">
      <c r="A21">
        <v>58516</v>
      </c>
      <c r="B21" t="s">
        <v>53</v>
      </c>
      <c r="C21" s="2">
        <v>180.25</v>
      </c>
      <c r="D21" s="2"/>
      <c r="E21" s="8">
        <f t="shared" si="0"/>
        <v>-27006.079999999994</v>
      </c>
      <c r="F21" t="s">
        <v>54</v>
      </c>
      <c r="G21" t="s">
        <v>30</v>
      </c>
      <c r="H21"/>
      <c r="J21"/>
      <c r="K21"/>
      <c r="L21"/>
      <c r="M21"/>
      <c r="N21"/>
      <c r="O21"/>
      <c r="P21"/>
    </row>
    <row r="22" spans="1:16" s="4" customFormat="1" x14ac:dyDescent="0.3">
      <c r="A22">
        <v>58517</v>
      </c>
      <c r="B22" t="s">
        <v>56</v>
      </c>
      <c r="C22" s="2">
        <v>38.229999999999997</v>
      </c>
      <c r="D22" s="2"/>
      <c r="E22" s="8">
        <f t="shared" si="0"/>
        <v>-27044.309999999994</v>
      </c>
      <c r="F22" t="s">
        <v>57</v>
      </c>
      <c r="G22" t="s">
        <v>49</v>
      </c>
      <c r="H22"/>
      <c r="J22"/>
      <c r="K22"/>
      <c r="L22"/>
      <c r="M22"/>
      <c r="N22"/>
      <c r="O22"/>
      <c r="P22"/>
    </row>
    <row r="23" spans="1:16" s="4" customFormat="1" x14ac:dyDescent="0.3">
      <c r="A23">
        <v>58518</v>
      </c>
      <c r="B23" t="s">
        <v>11</v>
      </c>
      <c r="C23" s="2">
        <v>0</v>
      </c>
      <c r="D23" s="2"/>
      <c r="E23" s="8">
        <f t="shared" si="0"/>
        <v>-27044.309999999994</v>
      </c>
      <c r="F23" t="s">
        <v>11</v>
      </c>
      <c r="G23" t="s">
        <v>11</v>
      </c>
      <c r="H23"/>
      <c r="J23"/>
      <c r="K23"/>
      <c r="L23"/>
      <c r="M23"/>
      <c r="N23"/>
      <c r="O23"/>
      <c r="P23"/>
    </row>
    <row r="24" spans="1:16" s="4" customFormat="1" x14ac:dyDescent="0.3">
      <c r="A24">
        <v>58519</v>
      </c>
      <c r="B24" t="s">
        <v>59</v>
      </c>
      <c r="C24" s="2">
        <v>773.15</v>
      </c>
      <c r="D24" s="2"/>
      <c r="E24" s="8">
        <f t="shared" si="0"/>
        <v>-27817.459999999995</v>
      </c>
      <c r="F24" t="s">
        <v>60</v>
      </c>
      <c r="G24" t="s">
        <v>18</v>
      </c>
      <c r="H24"/>
      <c r="J24"/>
      <c r="K24"/>
      <c r="L24"/>
      <c r="M24"/>
      <c r="N24"/>
      <c r="O24"/>
      <c r="P24"/>
    </row>
    <row r="25" spans="1:16" s="4" customFormat="1" x14ac:dyDescent="0.3">
      <c r="A25">
        <v>58520</v>
      </c>
      <c r="B25" t="s">
        <v>62</v>
      </c>
      <c r="C25" s="2">
        <v>67.27</v>
      </c>
      <c r="D25" s="2"/>
      <c r="E25" s="8">
        <f t="shared" si="0"/>
        <v>-27884.729999999996</v>
      </c>
      <c r="F25" t="s">
        <v>63</v>
      </c>
      <c r="G25" t="s">
        <v>61</v>
      </c>
      <c r="H25"/>
      <c r="J25"/>
      <c r="K25"/>
      <c r="L25"/>
      <c r="M25"/>
      <c r="N25"/>
      <c r="O25"/>
      <c r="P25"/>
    </row>
    <row r="26" spans="1:16" s="4" customFormat="1" x14ac:dyDescent="0.3">
      <c r="A26">
        <v>58521</v>
      </c>
      <c r="B26" t="s">
        <v>65</v>
      </c>
      <c r="C26" s="2">
        <v>80</v>
      </c>
      <c r="D26" s="2"/>
      <c r="E26" s="8">
        <f t="shared" si="0"/>
        <v>-27964.729999999996</v>
      </c>
      <c r="F26" t="s">
        <v>66</v>
      </c>
      <c r="G26" t="s">
        <v>14</v>
      </c>
      <c r="H26"/>
      <c r="J26"/>
      <c r="K26"/>
      <c r="L26"/>
      <c r="M26"/>
      <c r="N26"/>
      <c r="O26"/>
      <c r="P26"/>
    </row>
    <row r="27" spans="1:16" s="4" customFormat="1" x14ac:dyDescent="0.3">
      <c r="A27">
        <v>58522</v>
      </c>
      <c r="B27" t="s">
        <v>68</v>
      </c>
      <c r="C27" s="2">
        <v>300</v>
      </c>
      <c r="D27" s="2"/>
      <c r="E27" s="8">
        <f t="shared" si="0"/>
        <v>-28264.729999999996</v>
      </c>
      <c r="F27" t="s">
        <v>69</v>
      </c>
      <c r="G27" t="s">
        <v>18</v>
      </c>
      <c r="H27"/>
      <c r="J27"/>
      <c r="K27"/>
      <c r="L27"/>
      <c r="M27"/>
      <c r="N27"/>
      <c r="O27"/>
      <c r="P27"/>
    </row>
    <row r="28" spans="1:16" s="4" customFormat="1" x14ac:dyDescent="0.3">
      <c r="A28">
        <v>58523</v>
      </c>
      <c r="B28" t="s">
        <v>11</v>
      </c>
      <c r="C28" s="2">
        <v>0</v>
      </c>
      <c r="D28" s="2"/>
      <c r="E28" s="8">
        <f t="shared" si="0"/>
        <v>-28264.729999999996</v>
      </c>
      <c r="F28" t="s">
        <v>11</v>
      </c>
      <c r="G28" t="s">
        <v>11</v>
      </c>
      <c r="H28"/>
      <c r="J28"/>
      <c r="K28"/>
      <c r="L28"/>
      <c r="M28"/>
      <c r="N28"/>
      <c r="O28"/>
      <c r="P28"/>
    </row>
    <row r="29" spans="1:16" s="4" customFormat="1" x14ac:dyDescent="0.3">
      <c r="A29">
        <v>58524</v>
      </c>
      <c r="B29" t="s">
        <v>72</v>
      </c>
      <c r="C29" s="2">
        <v>400</v>
      </c>
      <c r="D29" s="2"/>
      <c r="E29" s="8">
        <f t="shared" si="0"/>
        <v>-28664.729999999996</v>
      </c>
      <c r="F29" t="s">
        <v>73</v>
      </c>
      <c r="G29" t="s">
        <v>18</v>
      </c>
      <c r="H29"/>
      <c r="J29"/>
      <c r="K29"/>
      <c r="L29"/>
      <c r="M29"/>
      <c r="N29"/>
      <c r="O29"/>
      <c r="P29"/>
    </row>
    <row r="30" spans="1:16" x14ac:dyDescent="0.3">
      <c r="A30">
        <v>58525</v>
      </c>
      <c r="B30" t="s">
        <v>75</v>
      </c>
      <c r="C30" s="2">
        <v>100</v>
      </c>
      <c r="D30" s="2"/>
      <c r="E30" s="8">
        <f t="shared" si="0"/>
        <v>-28764.729999999996</v>
      </c>
      <c r="F30" t="s">
        <v>76</v>
      </c>
      <c r="G30" t="s">
        <v>18</v>
      </c>
      <c r="H30"/>
    </row>
    <row r="31" spans="1:16" x14ac:dyDescent="0.3">
      <c r="A31">
        <v>58526</v>
      </c>
      <c r="B31" t="s">
        <v>78</v>
      </c>
      <c r="C31" s="2">
        <v>856.21</v>
      </c>
      <c r="D31" s="2"/>
      <c r="E31" s="8">
        <f t="shared" si="0"/>
        <v>-29620.939999999995</v>
      </c>
      <c r="F31" t="s">
        <v>79</v>
      </c>
      <c r="G31" t="s">
        <v>67</v>
      </c>
      <c r="H31"/>
    </row>
    <row r="32" spans="1:16" x14ac:dyDescent="0.3">
      <c r="A32">
        <v>58527</v>
      </c>
      <c r="B32" t="s">
        <v>78</v>
      </c>
      <c r="C32" s="2">
        <v>47.96</v>
      </c>
      <c r="D32" s="2"/>
      <c r="E32" s="8">
        <f t="shared" si="0"/>
        <v>-29668.899999999994</v>
      </c>
      <c r="F32" t="s">
        <v>79</v>
      </c>
      <c r="G32" t="s">
        <v>67</v>
      </c>
      <c r="H32"/>
      <c r="I32" s="9"/>
    </row>
    <row r="33" spans="1:16" x14ac:dyDescent="0.3">
      <c r="A33">
        <v>58528</v>
      </c>
      <c r="B33" t="s">
        <v>19</v>
      </c>
      <c r="C33" s="2">
        <v>381.84</v>
      </c>
      <c r="D33" s="2"/>
      <c r="E33" s="8">
        <f t="shared" si="0"/>
        <v>-30050.739999999994</v>
      </c>
      <c r="F33" t="s">
        <v>20</v>
      </c>
      <c r="G33" t="s">
        <v>20</v>
      </c>
      <c r="H33"/>
    </row>
    <row r="34" spans="1:16" x14ac:dyDescent="0.3">
      <c r="A34">
        <v>58529</v>
      </c>
      <c r="B34" t="s">
        <v>7</v>
      </c>
      <c r="C34" s="2">
        <v>282.75</v>
      </c>
      <c r="D34" s="2"/>
      <c r="E34" s="8">
        <f t="shared" si="0"/>
        <v>-30333.489999999994</v>
      </c>
      <c r="F34" t="s">
        <v>80</v>
      </c>
      <c r="G34" t="s">
        <v>9</v>
      </c>
      <c r="H34"/>
    </row>
    <row r="35" spans="1:16" x14ac:dyDescent="0.3">
      <c r="A35">
        <v>58530</v>
      </c>
      <c r="B35" t="s">
        <v>51</v>
      </c>
      <c r="C35" s="2">
        <v>698.79</v>
      </c>
      <c r="D35" s="2"/>
      <c r="E35" s="8">
        <f t="shared" si="0"/>
        <v>-31032.279999999995</v>
      </c>
      <c r="F35" t="s">
        <v>81</v>
      </c>
      <c r="G35" t="s">
        <v>30</v>
      </c>
      <c r="H35"/>
      <c r="J35" s="10"/>
      <c r="K35" s="10"/>
      <c r="L35" s="7"/>
      <c r="M35" s="1"/>
    </row>
    <row r="36" spans="1:16" x14ac:dyDescent="0.3">
      <c r="A36">
        <v>58531</v>
      </c>
      <c r="B36" t="s">
        <v>11</v>
      </c>
      <c r="C36" s="2">
        <v>0</v>
      </c>
      <c r="D36" s="2"/>
      <c r="E36" s="8">
        <f t="shared" si="0"/>
        <v>-31032.279999999995</v>
      </c>
      <c r="F36" t="s">
        <v>82</v>
      </c>
      <c r="G36" t="s">
        <v>11</v>
      </c>
      <c r="H36"/>
      <c r="I36" s="11"/>
      <c r="J36" s="10"/>
      <c r="K36" s="10"/>
      <c r="L36" s="10"/>
    </row>
    <row r="37" spans="1:16" x14ac:dyDescent="0.3">
      <c r="A37">
        <v>58532</v>
      </c>
      <c r="B37" t="s">
        <v>83</v>
      </c>
      <c r="C37" s="2">
        <v>131.13</v>
      </c>
      <c r="D37" s="2"/>
      <c r="E37" s="8">
        <f t="shared" si="0"/>
        <v>-31163.409999999996</v>
      </c>
      <c r="F37" t="s">
        <v>84</v>
      </c>
      <c r="G37" t="s">
        <v>31</v>
      </c>
      <c r="H37"/>
      <c r="J37" s="10"/>
      <c r="K37" s="10"/>
      <c r="L37" s="10"/>
    </row>
    <row r="38" spans="1:16" x14ac:dyDescent="0.3">
      <c r="A38">
        <v>58533</v>
      </c>
      <c r="B38" t="s">
        <v>85</v>
      </c>
      <c r="C38" s="2">
        <v>266.60000000000002</v>
      </c>
      <c r="D38" s="2"/>
      <c r="E38" s="8">
        <f t="shared" si="0"/>
        <v>-31430.009999999995</v>
      </c>
      <c r="F38" t="s">
        <v>86</v>
      </c>
      <c r="G38" t="s">
        <v>40</v>
      </c>
      <c r="H38"/>
      <c r="J38" s="10"/>
      <c r="K38" s="10"/>
      <c r="L38" s="10"/>
    </row>
    <row r="39" spans="1:16" x14ac:dyDescent="0.3">
      <c r="A39">
        <v>58534</v>
      </c>
      <c r="B39" t="s">
        <v>87</v>
      </c>
      <c r="C39" s="2">
        <v>217.36</v>
      </c>
      <c r="D39" s="2"/>
      <c r="E39" s="8">
        <f t="shared" si="0"/>
        <v>-31647.369999999995</v>
      </c>
      <c r="F39" t="s">
        <v>88</v>
      </c>
      <c r="G39" t="s">
        <v>41</v>
      </c>
      <c r="H39" s="4"/>
      <c r="I39" s="11"/>
      <c r="J39" s="12"/>
      <c r="K39" s="10"/>
    </row>
    <row r="40" spans="1:16" x14ac:dyDescent="0.3">
      <c r="A40">
        <v>58535</v>
      </c>
      <c r="B40" t="s">
        <v>89</v>
      </c>
      <c r="C40" s="2">
        <v>110.5</v>
      </c>
      <c r="D40" s="2"/>
      <c r="E40" s="8">
        <f t="shared" si="0"/>
        <v>-31757.869999999995</v>
      </c>
      <c r="F40" t="s">
        <v>90</v>
      </c>
      <c r="G40" t="s">
        <v>61</v>
      </c>
      <c r="H40" s="4"/>
      <c r="J40" s="10"/>
      <c r="K40" s="10"/>
    </row>
    <row r="41" spans="1:16" x14ac:dyDescent="0.3">
      <c r="A41">
        <v>58536</v>
      </c>
      <c r="B41" t="s">
        <v>91</v>
      </c>
      <c r="C41" s="2">
        <v>202</v>
      </c>
      <c r="D41" s="2"/>
      <c r="E41" s="8">
        <f t="shared" si="0"/>
        <v>-31959.869999999995</v>
      </c>
      <c r="F41" t="s">
        <v>92</v>
      </c>
      <c r="G41" t="s">
        <v>49</v>
      </c>
      <c r="H41" s="4"/>
      <c r="J41" s="10"/>
      <c r="K41" s="10"/>
    </row>
    <row r="42" spans="1:16" x14ac:dyDescent="0.3">
      <c r="A42">
        <v>58537</v>
      </c>
      <c r="B42" t="s">
        <v>93</v>
      </c>
      <c r="C42" s="2">
        <v>98.75</v>
      </c>
      <c r="D42" s="2"/>
      <c r="E42" s="8">
        <f t="shared" si="0"/>
        <v>-32058.619999999995</v>
      </c>
      <c r="F42" t="s">
        <v>94</v>
      </c>
      <c r="G42" t="s">
        <v>61</v>
      </c>
      <c r="H42" s="4"/>
    </row>
    <row r="43" spans="1:16" x14ac:dyDescent="0.3">
      <c r="A43">
        <v>58538</v>
      </c>
      <c r="B43" t="s">
        <v>95</v>
      </c>
      <c r="C43" s="2">
        <v>150</v>
      </c>
      <c r="D43" s="2"/>
      <c r="E43" s="8">
        <f t="shared" si="0"/>
        <v>-32208.619999999995</v>
      </c>
      <c r="F43" t="s">
        <v>96</v>
      </c>
      <c r="G43" t="s">
        <v>18</v>
      </c>
      <c r="H43" s="4"/>
    </row>
    <row r="44" spans="1:16" x14ac:dyDescent="0.3">
      <c r="A44">
        <v>58539</v>
      </c>
      <c r="B44" t="s">
        <v>97</v>
      </c>
      <c r="C44" s="2">
        <v>79.17</v>
      </c>
      <c r="D44" s="2"/>
      <c r="E44" s="8">
        <f t="shared" si="0"/>
        <v>-32287.789999999994</v>
      </c>
      <c r="F44" t="s">
        <v>98</v>
      </c>
      <c r="G44" t="s">
        <v>71</v>
      </c>
      <c r="H44" s="4"/>
    </row>
    <row r="45" spans="1:16" x14ac:dyDescent="0.3">
      <c r="A45">
        <v>58540</v>
      </c>
      <c r="B45" t="s">
        <v>35</v>
      </c>
      <c r="C45" s="2">
        <v>97.5</v>
      </c>
      <c r="D45" s="2"/>
      <c r="E45" s="8">
        <f t="shared" si="0"/>
        <v>-32385.289999999994</v>
      </c>
      <c r="F45" t="s">
        <v>99</v>
      </c>
      <c r="G45" t="s">
        <v>31</v>
      </c>
      <c r="H45" s="4"/>
    </row>
    <row r="46" spans="1:16" s="4" customFormat="1" x14ac:dyDescent="0.3">
      <c r="A46">
        <v>58541</v>
      </c>
      <c r="B46" t="s">
        <v>100</v>
      </c>
      <c r="C46" s="2">
        <v>250</v>
      </c>
      <c r="D46" s="2"/>
      <c r="E46" s="8">
        <f t="shared" si="0"/>
        <v>-32635.289999999994</v>
      </c>
      <c r="F46" t="s">
        <v>101</v>
      </c>
      <c r="G46" t="s">
        <v>18</v>
      </c>
      <c r="J46"/>
      <c r="K46"/>
      <c r="L46"/>
      <c r="M46"/>
      <c r="N46"/>
      <c r="O46"/>
      <c r="P46"/>
    </row>
    <row r="47" spans="1:16" s="4" customFormat="1" x14ac:dyDescent="0.3">
      <c r="A47">
        <v>58542</v>
      </c>
      <c r="B47" t="s">
        <v>102</v>
      </c>
      <c r="C47" s="2">
        <v>250</v>
      </c>
      <c r="D47" s="2"/>
      <c r="E47" s="8">
        <f t="shared" si="0"/>
        <v>-32885.289999999994</v>
      </c>
      <c r="F47" t="s">
        <v>103</v>
      </c>
      <c r="G47" t="s">
        <v>18</v>
      </c>
      <c r="J47"/>
      <c r="K47"/>
      <c r="L47"/>
      <c r="M47"/>
      <c r="N47"/>
      <c r="O47"/>
      <c r="P47"/>
    </row>
    <row r="48" spans="1:16" s="4" customFormat="1" x14ac:dyDescent="0.3">
      <c r="A48">
        <v>58543</v>
      </c>
      <c r="B48" t="s">
        <v>104</v>
      </c>
      <c r="C48" s="2">
        <v>500</v>
      </c>
      <c r="D48" s="2"/>
      <c r="E48" s="8">
        <f t="shared" si="0"/>
        <v>-33385.289999999994</v>
      </c>
      <c r="F48" t="s">
        <v>105</v>
      </c>
      <c r="G48" t="s">
        <v>40</v>
      </c>
      <c r="J48"/>
      <c r="K48"/>
      <c r="L48"/>
      <c r="M48"/>
      <c r="N48"/>
      <c r="O48"/>
      <c r="P48"/>
    </row>
    <row r="49" spans="1:16" s="4" customFormat="1" x14ac:dyDescent="0.3">
      <c r="A49">
        <v>58544</v>
      </c>
      <c r="B49" t="s">
        <v>11</v>
      </c>
      <c r="C49" s="2">
        <v>0</v>
      </c>
      <c r="D49" s="2"/>
      <c r="E49" s="8">
        <f t="shared" si="0"/>
        <v>-33385.289999999994</v>
      </c>
      <c r="F49" t="s">
        <v>11</v>
      </c>
      <c r="G49" t="s">
        <v>11</v>
      </c>
      <c r="J49"/>
      <c r="K49"/>
      <c r="L49"/>
      <c r="M49"/>
      <c r="N49"/>
      <c r="O49"/>
      <c r="P49"/>
    </row>
    <row r="50" spans="1:16" s="4" customFormat="1" x14ac:dyDescent="0.3">
      <c r="A50"/>
      <c r="B50" t="s">
        <v>106</v>
      </c>
      <c r="C50" s="2"/>
      <c r="D50" s="2">
        <v>65975</v>
      </c>
      <c r="E50" s="8">
        <f t="shared" si="0"/>
        <v>32589.710000000006</v>
      </c>
      <c r="F50" t="s">
        <v>34</v>
      </c>
      <c r="G50" t="s">
        <v>34</v>
      </c>
      <c r="J50"/>
      <c r="K50"/>
      <c r="L50"/>
      <c r="M50"/>
      <c r="N50"/>
      <c r="O50"/>
      <c r="P50"/>
    </row>
    <row r="51" spans="1:16" s="4" customFormat="1" x14ac:dyDescent="0.3">
      <c r="A51">
        <v>58545</v>
      </c>
      <c r="B51" t="s">
        <v>11</v>
      </c>
      <c r="C51" s="2">
        <v>0</v>
      </c>
      <c r="D51" s="2"/>
      <c r="E51" s="8">
        <f t="shared" si="0"/>
        <v>32589.710000000006</v>
      </c>
      <c r="F51" t="s">
        <v>11</v>
      </c>
      <c r="G51" t="s">
        <v>11</v>
      </c>
      <c r="J51"/>
      <c r="K51"/>
      <c r="L51"/>
      <c r="M51"/>
      <c r="N51"/>
      <c r="O51"/>
      <c r="P51"/>
    </row>
    <row r="52" spans="1:16" s="4" customFormat="1" x14ac:dyDescent="0.3">
      <c r="A52">
        <v>58546</v>
      </c>
      <c r="B52" t="s">
        <v>107</v>
      </c>
      <c r="C52" s="2">
        <v>103.5</v>
      </c>
      <c r="D52" s="2"/>
      <c r="E52" s="8">
        <f t="shared" si="0"/>
        <v>32486.210000000006</v>
      </c>
      <c r="F52" t="s">
        <v>108</v>
      </c>
      <c r="G52" t="s">
        <v>61</v>
      </c>
      <c r="J52"/>
      <c r="K52"/>
      <c r="L52"/>
      <c r="M52"/>
      <c r="N52"/>
      <c r="O52"/>
      <c r="P52"/>
    </row>
    <row r="53" spans="1:16" s="4" customFormat="1" x14ac:dyDescent="0.3">
      <c r="A53">
        <v>58547</v>
      </c>
      <c r="B53" s="13" t="s">
        <v>109</v>
      </c>
      <c r="C53" s="14">
        <v>52.68</v>
      </c>
      <c r="D53" s="2"/>
      <c r="E53" s="8">
        <f t="shared" si="0"/>
        <v>32433.530000000006</v>
      </c>
      <c r="F53" t="s">
        <v>110</v>
      </c>
      <c r="G53" t="s">
        <v>30</v>
      </c>
      <c r="H53" s="2"/>
      <c r="J53"/>
      <c r="K53"/>
      <c r="L53"/>
      <c r="M53"/>
      <c r="N53"/>
      <c r="O53"/>
      <c r="P53"/>
    </row>
    <row r="54" spans="1:16" s="4" customFormat="1" x14ac:dyDescent="0.3">
      <c r="A54">
        <v>58548</v>
      </c>
      <c r="B54" t="s">
        <v>111</v>
      </c>
      <c r="C54" s="2">
        <v>65.2</v>
      </c>
      <c r="D54" s="2"/>
      <c r="E54" s="8">
        <f t="shared" si="0"/>
        <v>32368.330000000005</v>
      </c>
      <c r="F54" t="s">
        <v>112</v>
      </c>
      <c r="G54" t="s">
        <v>30</v>
      </c>
      <c r="H54" s="2"/>
      <c r="J54"/>
      <c r="K54"/>
      <c r="L54"/>
      <c r="M54"/>
      <c r="N54"/>
      <c r="O54"/>
      <c r="P54"/>
    </row>
    <row r="55" spans="1:16" s="4" customFormat="1" x14ac:dyDescent="0.3">
      <c r="A55">
        <v>58549</v>
      </c>
      <c r="B55" t="s">
        <v>113</v>
      </c>
      <c r="C55" s="2">
        <v>69.239999999999995</v>
      </c>
      <c r="D55" s="2"/>
      <c r="E55" s="8">
        <f t="shared" si="0"/>
        <v>32299.090000000004</v>
      </c>
      <c r="F55" t="s">
        <v>114</v>
      </c>
      <c r="G55" t="s">
        <v>30</v>
      </c>
      <c r="H55" s="2"/>
      <c r="J55"/>
      <c r="K55"/>
      <c r="L55"/>
      <c r="M55"/>
      <c r="N55"/>
      <c r="O55"/>
      <c r="P55"/>
    </row>
    <row r="56" spans="1:16" s="4" customFormat="1" x14ac:dyDescent="0.3">
      <c r="A56">
        <v>58550</v>
      </c>
      <c r="B56" t="s">
        <v>28</v>
      </c>
      <c r="C56" s="2">
        <v>1811.25</v>
      </c>
      <c r="D56" s="2"/>
      <c r="E56" s="8">
        <f t="shared" si="0"/>
        <v>30487.840000000004</v>
      </c>
      <c r="F56" t="s">
        <v>115</v>
      </c>
      <c r="G56" t="s">
        <v>30</v>
      </c>
      <c r="H56" s="2"/>
      <c r="J56"/>
      <c r="K56"/>
      <c r="L56"/>
      <c r="M56"/>
      <c r="N56"/>
      <c r="O56"/>
      <c r="P56"/>
    </row>
    <row r="57" spans="1:16" s="4" customFormat="1" x14ac:dyDescent="0.3">
      <c r="A57">
        <v>58551</v>
      </c>
      <c r="B57" t="s">
        <v>116</v>
      </c>
      <c r="C57" s="2">
        <v>1909.57</v>
      </c>
      <c r="D57" s="2"/>
      <c r="E57" s="8">
        <f t="shared" si="0"/>
        <v>28578.270000000004</v>
      </c>
      <c r="F57" t="s">
        <v>117</v>
      </c>
      <c r="G57" t="s">
        <v>70</v>
      </c>
      <c r="H57" s="2"/>
      <c r="J57"/>
      <c r="K57"/>
      <c r="L57"/>
      <c r="M57"/>
      <c r="N57"/>
      <c r="O57"/>
      <c r="P57"/>
    </row>
    <row r="58" spans="1:16" s="4" customFormat="1" x14ac:dyDescent="0.3">
      <c r="A58">
        <v>58552</v>
      </c>
      <c r="B58" t="s">
        <v>118</v>
      </c>
      <c r="C58" s="2">
        <v>100</v>
      </c>
      <c r="D58" s="2"/>
      <c r="E58" s="8">
        <f t="shared" si="0"/>
        <v>28478.270000000004</v>
      </c>
      <c r="F58" t="s">
        <v>119</v>
      </c>
      <c r="G58" t="s">
        <v>18</v>
      </c>
      <c r="H58" s="2"/>
      <c r="J58"/>
      <c r="K58"/>
      <c r="L58"/>
      <c r="M58"/>
      <c r="N58"/>
      <c r="O58"/>
      <c r="P58"/>
    </row>
    <row r="59" spans="1:16" s="4" customFormat="1" x14ac:dyDescent="0.3">
      <c r="A59">
        <v>58553</v>
      </c>
      <c r="B59" t="s">
        <v>120</v>
      </c>
      <c r="C59" s="2">
        <v>180</v>
      </c>
      <c r="D59" s="2"/>
      <c r="E59" s="8">
        <f t="shared" si="0"/>
        <v>28298.270000000004</v>
      </c>
      <c r="F59" t="s">
        <v>121</v>
      </c>
      <c r="G59" t="s">
        <v>15</v>
      </c>
      <c r="H59" s="2"/>
      <c r="J59"/>
      <c r="K59"/>
      <c r="L59"/>
      <c r="M59"/>
      <c r="N59"/>
      <c r="O59"/>
      <c r="P59"/>
    </row>
    <row r="60" spans="1:16" s="4" customFormat="1" x14ac:dyDescent="0.3">
      <c r="A60">
        <v>58554</v>
      </c>
      <c r="B60" t="s">
        <v>13</v>
      </c>
      <c r="C60" s="2">
        <v>64.760000000000005</v>
      </c>
      <c r="D60" s="2"/>
      <c r="E60" s="8">
        <f t="shared" si="0"/>
        <v>28233.510000000006</v>
      </c>
      <c r="F60" t="s">
        <v>122</v>
      </c>
      <c r="G60" t="s">
        <v>9</v>
      </c>
      <c r="H60" s="2"/>
      <c r="J60"/>
      <c r="K60"/>
      <c r="L60"/>
      <c r="M60"/>
      <c r="N60"/>
      <c r="O60"/>
      <c r="P60"/>
    </row>
    <row r="61" spans="1:16" s="4" customFormat="1" x14ac:dyDescent="0.3">
      <c r="A61">
        <v>58555</v>
      </c>
      <c r="B61" t="s">
        <v>123</v>
      </c>
      <c r="C61" s="2">
        <v>799.79</v>
      </c>
      <c r="D61" s="2"/>
      <c r="E61" s="8">
        <f t="shared" si="0"/>
        <v>27433.720000000005</v>
      </c>
      <c r="F61" t="s">
        <v>122</v>
      </c>
      <c r="G61" t="s">
        <v>9</v>
      </c>
      <c r="H61" s="2"/>
      <c r="J61"/>
      <c r="K61"/>
      <c r="L61"/>
      <c r="M61"/>
      <c r="N61"/>
      <c r="O61"/>
      <c r="P61"/>
    </row>
    <row r="62" spans="1:16" s="3" customFormat="1" x14ac:dyDescent="0.3">
      <c r="A62">
        <v>58556</v>
      </c>
      <c r="B62" t="s">
        <v>124</v>
      </c>
      <c r="C62" s="2">
        <v>799.79</v>
      </c>
      <c r="D62" s="2"/>
      <c r="E62" s="8">
        <f t="shared" si="0"/>
        <v>26633.930000000004</v>
      </c>
      <c r="F62" t="s">
        <v>122</v>
      </c>
      <c r="G62" t="s">
        <v>9</v>
      </c>
      <c r="H62" s="2"/>
      <c r="I62" s="4"/>
      <c r="J62"/>
      <c r="K62"/>
      <c r="L62"/>
      <c r="M62"/>
      <c r="N62"/>
      <c r="O62"/>
      <c r="P62"/>
    </row>
    <row r="63" spans="1:16" s="3" customFormat="1" x14ac:dyDescent="0.3">
      <c r="A63">
        <v>58557</v>
      </c>
      <c r="B63" t="s">
        <v>125</v>
      </c>
      <c r="C63" s="2">
        <v>856.92</v>
      </c>
      <c r="D63" s="2"/>
      <c r="E63" s="8">
        <f t="shared" si="0"/>
        <v>25777.010000000006</v>
      </c>
      <c r="F63" t="s">
        <v>122</v>
      </c>
      <c r="G63" t="s">
        <v>9</v>
      </c>
      <c r="H63" s="2"/>
      <c r="I63" s="4"/>
      <c r="J63"/>
      <c r="K63"/>
      <c r="L63"/>
      <c r="M63"/>
      <c r="N63"/>
      <c r="O63"/>
      <c r="P63"/>
    </row>
    <row r="64" spans="1:16" s="3" customFormat="1" x14ac:dyDescent="0.3">
      <c r="A64">
        <v>58558</v>
      </c>
      <c r="B64" t="s">
        <v>126</v>
      </c>
      <c r="C64" s="2">
        <v>300</v>
      </c>
      <c r="D64" s="2"/>
      <c r="E64" s="8">
        <f t="shared" si="0"/>
        <v>25477.010000000006</v>
      </c>
      <c r="F64" t="s">
        <v>127</v>
      </c>
      <c r="G64" t="s">
        <v>18</v>
      </c>
      <c r="H64" s="2"/>
      <c r="I64" s="4"/>
      <c r="J64"/>
      <c r="K64"/>
      <c r="L64"/>
      <c r="M64"/>
      <c r="N64"/>
      <c r="O64"/>
      <c r="P64"/>
    </row>
    <row r="65" spans="1:16" s="3" customFormat="1" x14ac:dyDescent="0.3">
      <c r="A65">
        <v>58559</v>
      </c>
      <c r="B65" t="s">
        <v>128</v>
      </c>
      <c r="C65" s="2">
        <v>337.97</v>
      </c>
      <c r="D65" s="2"/>
      <c r="E65" s="8">
        <f t="shared" si="0"/>
        <v>25139.040000000005</v>
      </c>
      <c r="F65" t="s">
        <v>129</v>
      </c>
      <c r="G65" t="s">
        <v>61</v>
      </c>
      <c r="H65" s="2"/>
      <c r="I65" s="4"/>
      <c r="J65"/>
      <c r="K65"/>
      <c r="L65"/>
      <c r="M65"/>
      <c r="N65"/>
      <c r="O65"/>
      <c r="P65"/>
    </row>
    <row r="66" spans="1:16" s="3" customFormat="1" x14ac:dyDescent="0.3">
      <c r="A66">
        <v>58560</v>
      </c>
      <c r="B66" t="s">
        <v>130</v>
      </c>
      <c r="C66" s="2">
        <v>51.75</v>
      </c>
      <c r="D66" s="2"/>
      <c r="E66" s="8">
        <f t="shared" si="0"/>
        <v>25087.290000000005</v>
      </c>
      <c r="F66" t="s">
        <v>131</v>
      </c>
      <c r="G66" t="s">
        <v>30</v>
      </c>
      <c r="H66" s="2"/>
      <c r="I66" s="4"/>
      <c r="J66"/>
      <c r="K66"/>
      <c r="L66"/>
      <c r="M66"/>
      <c r="N66"/>
      <c r="O66"/>
      <c r="P66"/>
    </row>
    <row r="67" spans="1:16" s="3" customFormat="1" x14ac:dyDescent="0.3">
      <c r="A67">
        <v>58561</v>
      </c>
      <c r="B67" t="s">
        <v>132</v>
      </c>
      <c r="C67" s="2">
        <v>70</v>
      </c>
      <c r="D67" s="2"/>
      <c r="E67" s="8">
        <f t="shared" si="0"/>
        <v>25017.290000000005</v>
      </c>
      <c r="F67" t="s">
        <v>133</v>
      </c>
      <c r="G67" t="s">
        <v>61</v>
      </c>
      <c r="H67" s="2"/>
      <c r="I67" s="4"/>
      <c r="J67"/>
      <c r="K67"/>
      <c r="L67"/>
      <c r="M67"/>
      <c r="N67"/>
      <c r="O67"/>
      <c r="P67"/>
    </row>
    <row r="68" spans="1:16" s="3" customFormat="1" x14ac:dyDescent="0.3">
      <c r="A68">
        <v>58562</v>
      </c>
      <c r="B68" t="s">
        <v>11</v>
      </c>
      <c r="C68" s="2">
        <v>0</v>
      </c>
      <c r="D68" s="2"/>
      <c r="E68" s="8">
        <f t="shared" si="0"/>
        <v>25017.290000000005</v>
      </c>
      <c r="F68" t="s">
        <v>11</v>
      </c>
      <c r="G68" t="s">
        <v>11</v>
      </c>
      <c r="H68" s="2"/>
      <c r="I68" s="4"/>
      <c r="J68"/>
      <c r="K68"/>
      <c r="L68"/>
      <c r="M68"/>
      <c r="N68"/>
      <c r="O68"/>
      <c r="P68"/>
    </row>
    <row r="69" spans="1:16" s="3" customFormat="1" x14ac:dyDescent="0.3">
      <c r="A69">
        <v>58563</v>
      </c>
      <c r="B69" t="s">
        <v>19</v>
      </c>
      <c r="C69" s="2">
        <v>371.53</v>
      </c>
      <c r="D69" s="2"/>
      <c r="E69" s="8">
        <f t="shared" ref="E69:E123" si="1">+E68-C69+D69</f>
        <v>24645.760000000006</v>
      </c>
      <c r="F69" t="s">
        <v>20</v>
      </c>
      <c r="G69" t="s">
        <v>20</v>
      </c>
      <c r="H69" s="2"/>
      <c r="I69" s="4"/>
      <c r="J69"/>
      <c r="K69"/>
      <c r="L69"/>
      <c r="M69"/>
      <c r="N69"/>
      <c r="O69"/>
      <c r="P69"/>
    </row>
    <row r="70" spans="1:16" s="3" customFormat="1" x14ac:dyDescent="0.3">
      <c r="A70">
        <v>58564</v>
      </c>
      <c r="B70" t="s">
        <v>11</v>
      </c>
      <c r="C70" s="2">
        <v>0</v>
      </c>
      <c r="D70" s="2"/>
      <c r="E70" s="8">
        <f t="shared" si="1"/>
        <v>24645.760000000006</v>
      </c>
      <c r="F70" t="s">
        <v>11</v>
      </c>
      <c r="G70" t="s">
        <v>11</v>
      </c>
      <c r="H70" s="2"/>
      <c r="I70" s="4"/>
      <c r="J70"/>
      <c r="K70"/>
      <c r="L70"/>
      <c r="M70"/>
      <c r="N70"/>
      <c r="O70"/>
      <c r="P70"/>
    </row>
    <row r="71" spans="1:16" s="3" customFormat="1" x14ac:dyDescent="0.3">
      <c r="A71">
        <v>58565</v>
      </c>
      <c r="B71" t="s">
        <v>134</v>
      </c>
      <c r="C71" s="2">
        <v>98.33</v>
      </c>
      <c r="D71" s="2"/>
      <c r="E71" s="8">
        <f t="shared" si="1"/>
        <v>24547.430000000004</v>
      </c>
      <c r="F71" t="s">
        <v>135</v>
      </c>
      <c r="G71" t="s">
        <v>55</v>
      </c>
      <c r="H71" s="2"/>
      <c r="I71" s="4"/>
      <c r="J71"/>
      <c r="K71"/>
      <c r="L71"/>
      <c r="M71"/>
      <c r="N71"/>
      <c r="O71"/>
      <c r="P71"/>
    </row>
    <row r="72" spans="1:16" s="3" customFormat="1" x14ac:dyDescent="0.3">
      <c r="A72">
        <v>58566</v>
      </c>
      <c r="B72" t="s">
        <v>136</v>
      </c>
      <c r="C72" s="2">
        <v>285.66000000000003</v>
      </c>
      <c r="D72" s="2"/>
      <c r="E72" s="8">
        <f t="shared" si="1"/>
        <v>24261.770000000004</v>
      </c>
      <c r="F72" t="s">
        <v>137</v>
      </c>
      <c r="G72" t="s">
        <v>18</v>
      </c>
      <c r="H72" s="2"/>
      <c r="I72" s="4"/>
      <c r="J72"/>
      <c r="K72"/>
      <c r="L72"/>
      <c r="M72"/>
      <c r="N72"/>
      <c r="O72"/>
      <c r="P72"/>
    </row>
    <row r="73" spans="1:16" s="3" customFormat="1" x14ac:dyDescent="0.3">
      <c r="A73">
        <v>58567</v>
      </c>
      <c r="B73" t="s">
        <v>138</v>
      </c>
      <c r="C73" s="2">
        <v>75</v>
      </c>
      <c r="D73" s="2"/>
      <c r="E73" s="8">
        <f t="shared" si="1"/>
        <v>24186.770000000004</v>
      </c>
      <c r="F73" t="s">
        <v>139</v>
      </c>
      <c r="G73" t="s">
        <v>10</v>
      </c>
      <c r="H73" s="2"/>
      <c r="I73" s="4"/>
      <c r="J73"/>
      <c r="K73"/>
      <c r="L73"/>
      <c r="M73"/>
      <c r="N73"/>
      <c r="O73"/>
      <c r="P73"/>
    </row>
    <row r="74" spans="1:16" s="3" customFormat="1" x14ac:dyDescent="0.3">
      <c r="A74">
        <v>58568</v>
      </c>
      <c r="B74" t="s">
        <v>11</v>
      </c>
      <c r="C74" s="2">
        <v>0</v>
      </c>
      <c r="D74" s="2"/>
      <c r="E74" s="8">
        <f t="shared" si="1"/>
        <v>24186.770000000004</v>
      </c>
      <c r="F74" t="s">
        <v>11</v>
      </c>
      <c r="G74" t="s">
        <v>11</v>
      </c>
      <c r="H74" s="2"/>
      <c r="I74" s="4"/>
      <c r="J74"/>
      <c r="K74"/>
      <c r="L74"/>
      <c r="M74"/>
      <c r="N74"/>
      <c r="O74"/>
      <c r="P74"/>
    </row>
    <row r="75" spans="1:16" s="3" customFormat="1" x14ac:dyDescent="0.3">
      <c r="A75">
        <v>58569</v>
      </c>
      <c r="B75" t="s">
        <v>11</v>
      </c>
      <c r="C75" s="2">
        <v>0</v>
      </c>
      <c r="D75" s="2"/>
      <c r="E75" s="8">
        <f t="shared" si="1"/>
        <v>24186.770000000004</v>
      </c>
      <c r="F75" t="s">
        <v>11</v>
      </c>
      <c r="G75" t="s">
        <v>11</v>
      </c>
      <c r="H75" s="2"/>
      <c r="I75" s="4"/>
      <c r="J75"/>
      <c r="K75"/>
      <c r="L75"/>
      <c r="M75"/>
      <c r="N75"/>
      <c r="O75"/>
      <c r="P75"/>
    </row>
    <row r="76" spans="1:16" s="3" customFormat="1" x14ac:dyDescent="0.3">
      <c r="A76">
        <v>58570</v>
      </c>
      <c r="B76" t="s">
        <v>140</v>
      </c>
      <c r="C76" s="2">
        <v>450</v>
      </c>
      <c r="D76" s="2"/>
      <c r="E76" s="8">
        <f t="shared" si="1"/>
        <v>23736.770000000004</v>
      </c>
      <c r="F76" t="s">
        <v>141</v>
      </c>
      <c r="G76" t="s">
        <v>18</v>
      </c>
      <c r="H76" s="2"/>
      <c r="I76" s="4"/>
      <c r="J76"/>
      <c r="K76"/>
      <c r="L76"/>
      <c r="M76"/>
      <c r="N76"/>
      <c r="O76"/>
      <c r="P76"/>
    </row>
    <row r="77" spans="1:16" s="3" customFormat="1" x14ac:dyDescent="0.3">
      <c r="A77">
        <v>58571</v>
      </c>
      <c r="B77" t="s">
        <v>11</v>
      </c>
      <c r="C77" s="2">
        <v>0</v>
      </c>
      <c r="D77" s="2"/>
      <c r="E77" s="8">
        <f t="shared" si="1"/>
        <v>23736.770000000004</v>
      </c>
      <c r="F77" t="s">
        <v>11</v>
      </c>
      <c r="G77" t="s">
        <v>11</v>
      </c>
      <c r="H77" s="2"/>
      <c r="I77" s="4"/>
      <c r="J77"/>
      <c r="K77"/>
      <c r="L77"/>
      <c r="M77"/>
      <c r="N77"/>
      <c r="O77"/>
      <c r="P77"/>
    </row>
    <row r="78" spans="1:16" s="3" customFormat="1" x14ac:dyDescent="0.3">
      <c r="A78">
        <v>58572</v>
      </c>
      <c r="B78" t="s">
        <v>142</v>
      </c>
      <c r="C78" s="2">
        <v>250</v>
      </c>
      <c r="D78" s="2"/>
      <c r="E78" s="8">
        <f t="shared" si="1"/>
        <v>23486.770000000004</v>
      </c>
      <c r="F78" t="s">
        <v>143</v>
      </c>
      <c r="G78" t="s">
        <v>18</v>
      </c>
      <c r="H78" s="2"/>
      <c r="I78" s="4"/>
      <c r="J78"/>
      <c r="K78"/>
      <c r="L78"/>
      <c r="M78"/>
      <c r="N78"/>
      <c r="O78"/>
      <c r="P78"/>
    </row>
    <row r="79" spans="1:16" s="3" customFormat="1" x14ac:dyDescent="0.3">
      <c r="A79">
        <v>58573</v>
      </c>
      <c r="B79" t="s">
        <v>11</v>
      </c>
      <c r="C79" s="2">
        <v>0</v>
      </c>
      <c r="D79" s="2"/>
      <c r="E79" s="8">
        <f t="shared" si="1"/>
        <v>23486.770000000004</v>
      </c>
      <c r="F79" t="s">
        <v>11</v>
      </c>
      <c r="G79" t="s">
        <v>11</v>
      </c>
      <c r="H79" s="2"/>
      <c r="I79" s="4"/>
      <c r="J79"/>
      <c r="K79"/>
      <c r="L79"/>
      <c r="M79"/>
      <c r="N79"/>
      <c r="O79"/>
      <c r="P79"/>
    </row>
    <row r="80" spans="1:16" s="3" customFormat="1" x14ac:dyDescent="0.3">
      <c r="A80">
        <v>58574</v>
      </c>
      <c r="B80" t="s">
        <v>144</v>
      </c>
      <c r="C80" s="2">
        <v>1292.3399999999999</v>
      </c>
      <c r="D80" s="2"/>
      <c r="E80" s="8">
        <f t="shared" si="1"/>
        <v>22194.430000000004</v>
      </c>
      <c r="F80" t="s">
        <v>145</v>
      </c>
      <c r="G80" t="s">
        <v>46</v>
      </c>
      <c r="H80" s="2"/>
      <c r="I80" s="4"/>
      <c r="J80"/>
      <c r="K80"/>
      <c r="L80"/>
      <c r="M80"/>
      <c r="N80"/>
      <c r="O80"/>
      <c r="P80"/>
    </row>
    <row r="81" spans="1:16" s="3" customFormat="1" x14ac:dyDescent="0.3">
      <c r="A81">
        <v>58575</v>
      </c>
      <c r="B81" t="s">
        <v>146</v>
      </c>
      <c r="C81" s="2">
        <v>1938.88</v>
      </c>
      <c r="D81" s="2"/>
      <c r="E81" s="8">
        <f t="shared" si="1"/>
        <v>20255.550000000003</v>
      </c>
      <c r="F81" t="s">
        <v>147</v>
      </c>
      <c r="G81" t="s">
        <v>27</v>
      </c>
      <c r="H81" s="2"/>
      <c r="I81" s="4"/>
      <c r="J81"/>
      <c r="K81"/>
      <c r="L81"/>
      <c r="M81"/>
      <c r="N81"/>
      <c r="O81"/>
      <c r="P81"/>
    </row>
    <row r="82" spans="1:16" s="3" customFormat="1" x14ac:dyDescent="0.3">
      <c r="A82">
        <v>58576</v>
      </c>
      <c r="B82" t="s">
        <v>148</v>
      </c>
      <c r="C82" s="2">
        <v>42.83</v>
      </c>
      <c r="D82" s="2"/>
      <c r="E82" s="8">
        <f t="shared" si="1"/>
        <v>20212.72</v>
      </c>
      <c r="F82" t="s">
        <v>149</v>
      </c>
      <c r="G82" t="s">
        <v>30</v>
      </c>
      <c r="H82" s="2"/>
      <c r="I82" s="4"/>
      <c r="J82"/>
      <c r="K82"/>
      <c r="L82"/>
      <c r="M82"/>
      <c r="N82"/>
      <c r="O82"/>
      <c r="P82"/>
    </row>
    <row r="83" spans="1:16" s="3" customFormat="1" x14ac:dyDescent="0.3">
      <c r="A83">
        <v>58577</v>
      </c>
      <c r="B83" t="s">
        <v>150</v>
      </c>
      <c r="C83" s="2">
        <v>500</v>
      </c>
      <c r="D83" s="2"/>
      <c r="E83" s="8">
        <f t="shared" si="1"/>
        <v>19712.72</v>
      </c>
      <c r="F83" t="s">
        <v>151</v>
      </c>
      <c r="G83" t="s">
        <v>18</v>
      </c>
      <c r="H83" s="2"/>
      <c r="I83" s="4"/>
      <c r="J83"/>
      <c r="K83"/>
      <c r="L83"/>
      <c r="M83"/>
      <c r="N83"/>
      <c r="O83"/>
      <c r="P83"/>
    </row>
    <row r="84" spans="1:16" s="3" customFormat="1" x14ac:dyDescent="0.3">
      <c r="A84">
        <v>58578</v>
      </c>
      <c r="B84" t="s">
        <v>152</v>
      </c>
      <c r="C84" s="2">
        <v>2000</v>
      </c>
      <c r="D84" s="2"/>
      <c r="E84" s="8">
        <f t="shared" si="1"/>
        <v>17712.72</v>
      </c>
      <c r="F84" t="s">
        <v>153</v>
      </c>
      <c r="G84" t="s">
        <v>30</v>
      </c>
      <c r="H84" s="2"/>
      <c r="I84" s="4"/>
      <c r="J84"/>
      <c r="K84"/>
      <c r="L84"/>
      <c r="M84"/>
      <c r="N84"/>
      <c r="O84"/>
      <c r="P84"/>
    </row>
    <row r="85" spans="1:16" s="3" customFormat="1" x14ac:dyDescent="0.3">
      <c r="A85">
        <v>58579</v>
      </c>
      <c r="B85" t="s">
        <v>154</v>
      </c>
      <c r="C85" s="2">
        <v>238.29</v>
      </c>
      <c r="D85" s="2"/>
      <c r="E85" s="8">
        <f t="shared" si="1"/>
        <v>17474.43</v>
      </c>
      <c r="F85" t="s">
        <v>155</v>
      </c>
      <c r="G85" t="s">
        <v>12</v>
      </c>
      <c r="H85" s="2"/>
      <c r="I85" s="4"/>
      <c r="J85"/>
      <c r="K85"/>
      <c r="L85"/>
      <c r="M85"/>
      <c r="N85"/>
      <c r="O85"/>
      <c r="P85"/>
    </row>
    <row r="86" spans="1:16" s="3" customFormat="1" x14ac:dyDescent="0.3">
      <c r="A86">
        <v>58580</v>
      </c>
      <c r="B86" t="s">
        <v>156</v>
      </c>
      <c r="C86" s="2">
        <v>60</v>
      </c>
      <c r="D86" s="2"/>
      <c r="E86" s="8">
        <f t="shared" si="1"/>
        <v>17414.43</v>
      </c>
      <c r="F86" t="s">
        <v>157</v>
      </c>
      <c r="G86" t="s">
        <v>9</v>
      </c>
      <c r="H86" s="2"/>
      <c r="I86" s="4"/>
      <c r="J86"/>
      <c r="K86"/>
      <c r="L86"/>
      <c r="M86"/>
      <c r="N86"/>
      <c r="O86"/>
      <c r="P86"/>
    </row>
    <row r="87" spans="1:16" s="3" customFormat="1" x14ac:dyDescent="0.3">
      <c r="A87">
        <v>58581</v>
      </c>
      <c r="B87" t="s">
        <v>158</v>
      </c>
      <c r="C87" s="2">
        <v>12668.17</v>
      </c>
      <c r="D87" s="2"/>
      <c r="E87" s="8">
        <f t="shared" si="1"/>
        <v>4746.26</v>
      </c>
      <c r="F87" t="s">
        <v>159</v>
      </c>
      <c r="G87" t="s">
        <v>64</v>
      </c>
      <c r="H87" s="2"/>
      <c r="I87" s="4"/>
      <c r="J87"/>
      <c r="K87"/>
      <c r="L87"/>
      <c r="M87"/>
      <c r="N87"/>
      <c r="O87"/>
      <c r="P87"/>
    </row>
    <row r="88" spans="1:16" s="3" customFormat="1" x14ac:dyDescent="0.3">
      <c r="A88">
        <v>58582</v>
      </c>
      <c r="B88" t="s">
        <v>19</v>
      </c>
      <c r="C88" s="2">
        <v>238.6</v>
      </c>
      <c r="D88" s="2"/>
      <c r="E88" s="8">
        <f t="shared" si="1"/>
        <v>4507.66</v>
      </c>
      <c r="F88" t="s">
        <v>20</v>
      </c>
      <c r="G88" t="s">
        <v>20</v>
      </c>
      <c r="H88" s="2"/>
      <c r="I88" s="4"/>
      <c r="J88"/>
      <c r="K88"/>
      <c r="L88"/>
      <c r="M88"/>
      <c r="N88"/>
      <c r="O88"/>
      <c r="P88"/>
    </row>
    <row r="89" spans="1:16" s="3" customFormat="1" x14ac:dyDescent="0.3">
      <c r="A89">
        <v>58583</v>
      </c>
      <c r="B89" t="s">
        <v>160</v>
      </c>
      <c r="C89" s="2">
        <v>195.75</v>
      </c>
      <c r="D89" s="2"/>
      <c r="E89" s="8">
        <f t="shared" si="1"/>
        <v>4311.91</v>
      </c>
      <c r="F89" t="s">
        <v>161</v>
      </c>
      <c r="G89" t="s">
        <v>9</v>
      </c>
      <c r="H89" s="2"/>
      <c r="I89" s="4"/>
      <c r="J89"/>
      <c r="K89"/>
      <c r="L89"/>
      <c r="M89"/>
      <c r="N89"/>
      <c r="O89"/>
      <c r="P89"/>
    </row>
    <row r="90" spans="1:16" s="3" customFormat="1" x14ac:dyDescent="0.3">
      <c r="A90">
        <v>58584</v>
      </c>
      <c r="B90" t="s">
        <v>162</v>
      </c>
      <c r="C90" s="2">
        <v>282.75</v>
      </c>
      <c r="D90" s="2"/>
      <c r="E90" s="8">
        <f t="shared" si="1"/>
        <v>4029.16</v>
      </c>
      <c r="F90" t="s">
        <v>163</v>
      </c>
      <c r="G90" t="s">
        <v>9</v>
      </c>
      <c r="H90" s="2"/>
      <c r="I90" s="4"/>
      <c r="J90"/>
      <c r="K90"/>
      <c r="L90"/>
      <c r="M90"/>
      <c r="N90"/>
      <c r="O90"/>
      <c r="P90"/>
    </row>
    <row r="91" spans="1:16" s="3" customFormat="1" x14ac:dyDescent="0.3">
      <c r="A91">
        <v>58585</v>
      </c>
      <c r="B91" t="s">
        <v>7</v>
      </c>
      <c r="C91" s="2">
        <v>282.75</v>
      </c>
      <c r="D91" s="2"/>
      <c r="E91" s="8">
        <f t="shared" si="1"/>
        <v>3746.41</v>
      </c>
      <c r="F91" t="s">
        <v>163</v>
      </c>
      <c r="G91" t="s">
        <v>9</v>
      </c>
      <c r="H91" s="2"/>
      <c r="I91" s="4"/>
      <c r="J91"/>
      <c r="K91"/>
      <c r="L91"/>
      <c r="M91"/>
      <c r="N91"/>
      <c r="O91"/>
      <c r="P91"/>
    </row>
    <row r="92" spans="1:16" s="3" customFormat="1" x14ac:dyDescent="0.3">
      <c r="A92">
        <v>58586</v>
      </c>
      <c r="B92" t="s">
        <v>160</v>
      </c>
      <c r="C92" s="2">
        <v>326.25</v>
      </c>
      <c r="D92" s="2"/>
      <c r="E92" s="8">
        <f t="shared" si="1"/>
        <v>3420.16</v>
      </c>
      <c r="F92" t="s">
        <v>163</v>
      </c>
      <c r="G92" t="s">
        <v>9</v>
      </c>
      <c r="H92" s="2"/>
      <c r="I92" s="4"/>
      <c r="J92"/>
      <c r="K92"/>
      <c r="L92"/>
      <c r="M92"/>
      <c r="N92"/>
      <c r="O92"/>
      <c r="P92"/>
    </row>
    <row r="93" spans="1:16" s="3" customFormat="1" x14ac:dyDescent="0.3">
      <c r="A93">
        <v>58587</v>
      </c>
      <c r="B93" t="s">
        <v>164</v>
      </c>
      <c r="C93" s="2">
        <v>55.94</v>
      </c>
      <c r="D93" s="2"/>
      <c r="E93" s="8">
        <f t="shared" si="1"/>
        <v>3364.22</v>
      </c>
      <c r="F93" t="s">
        <v>165</v>
      </c>
      <c r="G93" t="s">
        <v>9</v>
      </c>
      <c r="H93" s="2"/>
      <c r="I93" s="4"/>
      <c r="J93"/>
      <c r="K93"/>
      <c r="L93"/>
      <c r="M93"/>
      <c r="N93"/>
      <c r="O93"/>
      <c r="P93"/>
    </row>
    <row r="94" spans="1:16" s="3" customFormat="1" x14ac:dyDescent="0.3">
      <c r="A94">
        <v>58588</v>
      </c>
      <c r="B94" t="s">
        <v>166</v>
      </c>
      <c r="C94" s="2">
        <v>248.96</v>
      </c>
      <c r="D94" s="2"/>
      <c r="E94" s="8">
        <f t="shared" si="1"/>
        <v>3115.2599999999998</v>
      </c>
      <c r="F94" t="s">
        <v>167</v>
      </c>
      <c r="G94" t="s">
        <v>9</v>
      </c>
      <c r="H94" s="2"/>
      <c r="I94" s="4"/>
      <c r="J94"/>
      <c r="K94"/>
      <c r="L94"/>
      <c r="M94"/>
      <c r="N94"/>
      <c r="O94"/>
      <c r="P94"/>
    </row>
    <row r="95" spans="1:16" s="3" customFormat="1" x14ac:dyDescent="0.3">
      <c r="A95">
        <v>58589</v>
      </c>
      <c r="B95" t="s">
        <v>168</v>
      </c>
      <c r="C95" s="2">
        <v>120</v>
      </c>
      <c r="D95" s="2"/>
      <c r="E95" s="8">
        <f t="shared" si="1"/>
        <v>2995.2599999999998</v>
      </c>
      <c r="F95" t="s">
        <v>169</v>
      </c>
      <c r="G95" t="s">
        <v>9</v>
      </c>
      <c r="H95" s="2"/>
      <c r="I95" s="4"/>
      <c r="J95"/>
      <c r="K95"/>
      <c r="L95"/>
      <c r="M95"/>
      <c r="N95"/>
      <c r="O95"/>
      <c r="P95"/>
    </row>
    <row r="96" spans="1:16" s="3" customFormat="1" x14ac:dyDescent="0.3">
      <c r="A96">
        <v>58590</v>
      </c>
      <c r="B96" t="s">
        <v>170</v>
      </c>
      <c r="C96" s="2">
        <v>276</v>
      </c>
      <c r="D96" s="2"/>
      <c r="E96" s="8">
        <f t="shared" si="1"/>
        <v>2719.2599999999998</v>
      </c>
      <c r="F96" t="s">
        <v>171</v>
      </c>
      <c r="G96" t="s">
        <v>74</v>
      </c>
      <c r="H96" s="2"/>
      <c r="I96" s="4"/>
      <c r="J96"/>
      <c r="K96"/>
      <c r="L96"/>
      <c r="M96"/>
      <c r="N96"/>
      <c r="O96"/>
      <c r="P96"/>
    </row>
    <row r="97" spans="1:16" s="3" customFormat="1" x14ac:dyDescent="0.3">
      <c r="A97">
        <v>58591</v>
      </c>
      <c r="B97" t="s">
        <v>172</v>
      </c>
      <c r="C97" s="2">
        <v>216</v>
      </c>
      <c r="D97" s="2"/>
      <c r="E97" s="8">
        <f t="shared" si="1"/>
        <v>2503.2599999999998</v>
      </c>
      <c r="F97" t="s">
        <v>171</v>
      </c>
      <c r="G97" t="s">
        <v>74</v>
      </c>
      <c r="H97" s="2"/>
      <c r="I97" s="4"/>
      <c r="J97"/>
      <c r="K97"/>
      <c r="L97"/>
      <c r="M97"/>
      <c r="N97"/>
      <c r="O97"/>
      <c r="P97"/>
    </row>
    <row r="98" spans="1:16" s="3" customFormat="1" x14ac:dyDescent="0.3">
      <c r="A98"/>
      <c r="B98" t="s">
        <v>173</v>
      </c>
      <c r="C98" s="2"/>
      <c r="D98" s="2">
        <v>7901.5</v>
      </c>
      <c r="E98" s="8">
        <f t="shared" si="1"/>
        <v>10404.76</v>
      </c>
      <c r="F98" t="s">
        <v>174</v>
      </c>
      <c r="G98" t="s">
        <v>37</v>
      </c>
      <c r="H98" s="2"/>
      <c r="I98" s="4"/>
      <c r="J98"/>
      <c r="K98"/>
      <c r="L98"/>
      <c r="M98"/>
      <c r="N98"/>
      <c r="O98"/>
      <c r="P98"/>
    </row>
    <row r="99" spans="1:16" s="3" customFormat="1" x14ac:dyDescent="0.3">
      <c r="A99">
        <v>58592</v>
      </c>
      <c r="B99" t="s">
        <v>175</v>
      </c>
      <c r="C99" s="2">
        <v>75</v>
      </c>
      <c r="D99" s="2"/>
      <c r="E99" s="8">
        <f t="shared" si="1"/>
        <v>10329.76</v>
      </c>
      <c r="F99" t="s">
        <v>176</v>
      </c>
      <c r="G99" t="s">
        <v>55</v>
      </c>
      <c r="H99" s="2"/>
      <c r="I99" s="4"/>
      <c r="J99"/>
      <c r="K99"/>
      <c r="L99"/>
      <c r="M99"/>
      <c r="N99"/>
      <c r="O99"/>
      <c r="P99"/>
    </row>
    <row r="100" spans="1:16" s="3" customFormat="1" x14ac:dyDescent="0.3">
      <c r="A100">
        <v>58593</v>
      </c>
      <c r="B100" t="s">
        <v>11</v>
      </c>
      <c r="C100" s="2">
        <v>0</v>
      </c>
      <c r="D100" s="2"/>
      <c r="E100" s="8">
        <f t="shared" si="1"/>
        <v>10329.76</v>
      </c>
      <c r="F100" t="s">
        <v>11</v>
      </c>
      <c r="G100" t="s">
        <v>11</v>
      </c>
      <c r="H100" s="2"/>
      <c r="I100" s="4"/>
      <c r="J100"/>
      <c r="K100"/>
      <c r="L100"/>
      <c r="M100"/>
      <c r="N100"/>
      <c r="O100"/>
      <c r="P100"/>
    </row>
    <row r="101" spans="1:16" s="3" customFormat="1" x14ac:dyDescent="0.3">
      <c r="A101">
        <v>58594</v>
      </c>
      <c r="B101" t="s">
        <v>11</v>
      </c>
      <c r="C101" s="2">
        <v>0</v>
      </c>
      <c r="D101" s="2"/>
      <c r="E101" s="8">
        <f t="shared" si="1"/>
        <v>10329.76</v>
      </c>
      <c r="F101" t="s">
        <v>11</v>
      </c>
      <c r="G101" t="s">
        <v>11</v>
      </c>
      <c r="H101" s="2"/>
      <c r="I101" s="4"/>
      <c r="J101"/>
      <c r="K101"/>
      <c r="L101"/>
      <c r="M101"/>
      <c r="N101"/>
      <c r="O101"/>
      <c r="P101"/>
    </row>
    <row r="102" spans="1:16" s="3" customFormat="1" x14ac:dyDescent="0.3">
      <c r="A102">
        <v>58595</v>
      </c>
      <c r="B102" t="s">
        <v>177</v>
      </c>
      <c r="C102" s="2">
        <v>200</v>
      </c>
      <c r="D102" s="2"/>
      <c r="E102" s="8">
        <f t="shared" si="1"/>
        <v>10129.76</v>
      </c>
      <c r="F102" t="s">
        <v>178</v>
      </c>
      <c r="G102" t="s">
        <v>18</v>
      </c>
      <c r="H102" s="2"/>
      <c r="I102" s="4"/>
      <c r="J102"/>
      <c r="K102"/>
      <c r="L102"/>
      <c r="M102"/>
      <c r="N102"/>
      <c r="O102"/>
      <c r="P102"/>
    </row>
    <row r="103" spans="1:16" s="3" customFormat="1" x14ac:dyDescent="0.3">
      <c r="A103">
        <v>58596</v>
      </c>
      <c r="B103" t="s">
        <v>179</v>
      </c>
      <c r="C103" s="2">
        <v>146.76</v>
      </c>
      <c r="D103" s="2"/>
      <c r="E103" s="8">
        <f t="shared" si="1"/>
        <v>9983</v>
      </c>
      <c r="F103" t="s">
        <v>180</v>
      </c>
      <c r="G103" t="s">
        <v>18</v>
      </c>
      <c r="H103" s="2"/>
      <c r="I103" s="4"/>
      <c r="J103"/>
      <c r="K103"/>
      <c r="L103"/>
      <c r="M103"/>
      <c r="N103"/>
      <c r="O103"/>
      <c r="P103"/>
    </row>
    <row r="104" spans="1:16" s="3" customFormat="1" x14ac:dyDescent="0.3">
      <c r="A104">
        <v>58597</v>
      </c>
      <c r="B104" t="s">
        <v>11</v>
      </c>
      <c r="C104" s="2">
        <v>0</v>
      </c>
      <c r="D104" s="2"/>
      <c r="E104" s="8">
        <f t="shared" si="1"/>
        <v>9983</v>
      </c>
      <c r="F104" t="s">
        <v>11</v>
      </c>
      <c r="G104" t="s">
        <v>11</v>
      </c>
      <c r="H104" s="2"/>
      <c r="I104" s="4"/>
      <c r="J104"/>
      <c r="K104"/>
      <c r="L104"/>
      <c r="M104"/>
      <c r="N104"/>
      <c r="O104"/>
      <c r="P104"/>
    </row>
    <row r="105" spans="1:16" s="3" customFormat="1" x14ac:dyDescent="0.3">
      <c r="A105">
        <v>58598</v>
      </c>
      <c r="B105" t="s">
        <v>181</v>
      </c>
      <c r="C105" s="2">
        <v>782.51</v>
      </c>
      <c r="D105" s="2"/>
      <c r="E105" s="8">
        <f t="shared" si="1"/>
        <v>9200.49</v>
      </c>
      <c r="F105" t="s">
        <v>182</v>
      </c>
      <c r="G105" t="s">
        <v>18</v>
      </c>
      <c r="H105" s="2"/>
      <c r="I105" s="4"/>
      <c r="J105"/>
      <c r="K105"/>
      <c r="L105"/>
      <c r="M105"/>
      <c r="N105"/>
      <c r="O105"/>
      <c r="P105"/>
    </row>
    <row r="106" spans="1:16" s="3" customFormat="1" x14ac:dyDescent="0.3">
      <c r="A106">
        <v>58599</v>
      </c>
      <c r="B106" t="s">
        <v>183</v>
      </c>
      <c r="C106" s="2">
        <v>41.4</v>
      </c>
      <c r="D106" s="2"/>
      <c r="E106" s="8">
        <f t="shared" si="1"/>
        <v>9159.09</v>
      </c>
      <c r="F106" t="s">
        <v>184</v>
      </c>
      <c r="G106" t="s">
        <v>15</v>
      </c>
      <c r="H106" s="2"/>
      <c r="I106" s="4"/>
      <c r="J106"/>
      <c r="K106"/>
      <c r="L106"/>
      <c r="M106"/>
      <c r="N106"/>
      <c r="O106"/>
      <c r="P106"/>
    </row>
    <row r="107" spans="1:16" s="3" customFormat="1" x14ac:dyDescent="0.3">
      <c r="A107">
        <v>58600</v>
      </c>
      <c r="B107" t="s">
        <v>185</v>
      </c>
      <c r="C107" s="2">
        <v>173.57</v>
      </c>
      <c r="D107" s="2"/>
      <c r="E107" s="8">
        <f t="shared" si="1"/>
        <v>8985.52</v>
      </c>
      <c r="F107" t="s">
        <v>186</v>
      </c>
      <c r="G107" t="s">
        <v>58</v>
      </c>
      <c r="H107" s="2"/>
      <c r="I107" s="4"/>
      <c r="J107"/>
      <c r="K107"/>
      <c r="L107"/>
      <c r="M107"/>
      <c r="N107"/>
      <c r="O107"/>
      <c r="P107"/>
    </row>
    <row r="108" spans="1:16" s="3" customFormat="1" x14ac:dyDescent="0.3">
      <c r="A108">
        <v>58601</v>
      </c>
      <c r="B108" t="s">
        <v>187</v>
      </c>
      <c r="C108" s="2">
        <v>150</v>
      </c>
      <c r="D108" s="2"/>
      <c r="E108" s="8">
        <f t="shared" si="1"/>
        <v>8835.52</v>
      </c>
      <c r="F108" t="s">
        <v>188</v>
      </c>
      <c r="G108" t="s">
        <v>18</v>
      </c>
      <c r="H108" s="2"/>
      <c r="I108" s="4"/>
      <c r="J108"/>
      <c r="K108"/>
      <c r="L108"/>
      <c r="M108"/>
      <c r="N108"/>
      <c r="O108"/>
      <c r="P108"/>
    </row>
    <row r="109" spans="1:16" s="3" customFormat="1" x14ac:dyDescent="0.3">
      <c r="A109">
        <v>58602</v>
      </c>
      <c r="B109" t="s">
        <v>189</v>
      </c>
      <c r="C109" s="2">
        <v>189.5</v>
      </c>
      <c r="D109" s="2"/>
      <c r="E109" s="8">
        <f t="shared" si="1"/>
        <v>8646.02</v>
      </c>
      <c r="F109" t="s">
        <v>190</v>
      </c>
      <c r="G109" t="s">
        <v>14</v>
      </c>
      <c r="H109" s="2"/>
      <c r="I109" s="4"/>
      <c r="J109"/>
      <c r="K109"/>
      <c r="L109"/>
      <c r="M109"/>
      <c r="N109"/>
      <c r="O109"/>
      <c r="P109"/>
    </row>
    <row r="110" spans="1:16" s="3" customFormat="1" x14ac:dyDescent="0.3">
      <c r="A110">
        <v>58603</v>
      </c>
      <c r="B110" t="s">
        <v>191</v>
      </c>
      <c r="C110" s="2">
        <v>901.25</v>
      </c>
      <c r="D110" s="2"/>
      <c r="E110" s="8">
        <f t="shared" si="1"/>
        <v>7744.77</v>
      </c>
      <c r="F110" t="s">
        <v>192</v>
      </c>
      <c r="G110" t="s">
        <v>14</v>
      </c>
      <c r="H110" s="2"/>
      <c r="I110" s="4"/>
      <c r="J110"/>
      <c r="K110"/>
      <c r="L110"/>
      <c r="M110"/>
      <c r="N110"/>
      <c r="O110"/>
      <c r="P110"/>
    </row>
    <row r="111" spans="1:16" s="3" customFormat="1" x14ac:dyDescent="0.3">
      <c r="A111">
        <v>58604</v>
      </c>
      <c r="B111" t="s">
        <v>11</v>
      </c>
      <c r="C111" s="2">
        <v>0</v>
      </c>
      <c r="D111" s="2"/>
      <c r="E111" s="8">
        <f t="shared" si="1"/>
        <v>7744.77</v>
      </c>
      <c r="F111" t="s">
        <v>11</v>
      </c>
      <c r="G111" t="s">
        <v>11</v>
      </c>
      <c r="H111" s="2"/>
      <c r="I111" s="4"/>
      <c r="J111"/>
      <c r="K111"/>
      <c r="L111"/>
      <c r="M111"/>
      <c r="N111"/>
      <c r="O111"/>
      <c r="P111"/>
    </row>
    <row r="112" spans="1:16" s="3" customFormat="1" x14ac:dyDescent="0.3">
      <c r="A112">
        <v>58605</v>
      </c>
      <c r="B112" t="s">
        <v>35</v>
      </c>
      <c r="C112" s="2">
        <v>105</v>
      </c>
      <c r="D112" s="2"/>
      <c r="E112" s="8">
        <f t="shared" si="1"/>
        <v>7639.77</v>
      </c>
      <c r="F112" t="s">
        <v>193</v>
      </c>
      <c r="G112" t="s">
        <v>14</v>
      </c>
      <c r="H112" s="2"/>
      <c r="I112" s="4"/>
      <c r="J112"/>
      <c r="K112"/>
      <c r="L112"/>
      <c r="M112"/>
      <c r="N112"/>
      <c r="O112"/>
      <c r="P112"/>
    </row>
    <row r="113" spans="1:16" s="3" customFormat="1" x14ac:dyDescent="0.3">
      <c r="A113">
        <v>58606</v>
      </c>
      <c r="B113" t="s">
        <v>194</v>
      </c>
      <c r="C113" s="2">
        <v>930</v>
      </c>
      <c r="D113" s="2"/>
      <c r="E113" s="8">
        <f t="shared" si="1"/>
        <v>6709.77</v>
      </c>
      <c r="F113" t="s">
        <v>195</v>
      </c>
      <c r="G113" t="s">
        <v>18</v>
      </c>
      <c r="H113" s="2"/>
      <c r="I113" s="4"/>
      <c r="J113"/>
      <c r="K113"/>
      <c r="L113"/>
      <c r="M113"/>
      <c r="N113"/>
      <c r="O113"/>
      <c r="P113"/>
    </row>
    <row r="114" spans="1:16" s="3" customFormat="1" x14ac:dyDescent="0.3">
      <c r="A114">
        <v>58607</v>
      </c>
      <c r="B114" t="s">
        <v>19</v>
      </c>
      <c r="C114" s="2">
        <v>246.18</v>
      </c>
      <c r="D114" s="2"/>
      <c r="E114" s="8">
        <f t="shared" si="1"/>
        <v>6463.59</v>
      </c>
      <c r="F114" t="s">
        <v>20</v>
      </c>
      <c r="G114" t="s">
        <v>20</v>
      </c>
      <c r="H114" s="2"/>
      <c r="I114" s="4"/>
      <c r="J114"/>
      <c r="K114"/>
      <c r="L114"/>
      <c r="M114"/>
      <c r="N114"/>
      <c r="O114"/>
      <c r="P114"/>
    </row>
    <row r="115" spans="1:16" s="3" customFormat="1" x14ac:dyDescent="0.3">
      <c r="A115">
        <v>58608</v>
      </c>
      <c r="B115" t="s">
        <v>196</v>
      </c>
      <c r="C115" s="2">
        <v>198.61</v>
      </c>
      <c r="D115" s="2"/>
      <c r="E115" s="8">
        <f t="shared" si="1"/>
        <v>6264.9800000000005</v>
      </c>
      <c r="F115" t="s">
        <v>197</v>
      </c>
      <c r="G115" t="s">
        <v>30</v>
      </c>
      <c r="H115" s="2"/>
      <c r="I115" s="4"/>
      <c r="J115"/>
      <c r="K115"/>
      <c r="L115"/>
      <c r="M115"/>
      <c r="N115"/>
      <c r="O115"/>
      <c r="P115"/>
    </row>
    <row r="116" spans="1:16" s="3" customFormat="1" x14ac:dyDescent="0.3">
      <c r="A116">
        <v>58609</v>
      </c>
      <c r="B116" t="s">
        <v>198</v>
      </c>
      <c r="C116" s="2">
        <v>879.75</v>
      </c>
      <c r="D116" s="2"/>
      <c r="E116" s="8">
        <f t="shared" si="1"/>
        <v>5385.2300000000005</v>
      </c>
      <c r="F116" t="s">
        <v>199</v>
      </c>
      <c r="G116" t="s">
        <v>18</v>
      </c>
      <c r="H116" s="2"/>
      <c r="I116" s="4"/>
      <c r="J116"/>
      <c r="K116"/>
      <c r="L116"/>
      <c r="M116"/>
      <c r="N116"/>
      <c r="O116"/>
      <c r="P116"/>
    </row>
    <row r="117" spans="1:16" s="3" customFormat="1" ht="28.8" x14ac:dyDescent="0.3">
      <c r="A117">
        <v>58610</v>
      </c>
      <c r="B117" t="s">
        <v>87</v>
      </c>
      <c r="C117" s="2">
        <v>1708.57</v>
      </c>
      <c r="D117" s="2"/>
      <c r="E117" s="8">
        <f t="shared" si="1"/>
        <v>3676.6600000000008</v>
      </c>
      <c r="F117" s="15" t="s">
        <v>200</v>
      </c>
      <c r="G117" t="s">
        <v>23</v>
      </c>
      <c r="H117" s="2"/>
      <c r="I117" s="4"/>
      <c r="J117"/>
      <c r="K117"/>
      <c r="L117"/>
      <c r="M117"/>
      <c r="N117"/>
      <c r="O117"/>
      <c r="P117"/>
    </row>
    <row r="118" spans="1:16" s="3" customFormat="1" x14ac:dyDescent="0.3">
      <c r="A118" s="3" t="s">
        <v>201</v>
      </c>
      <c r="B118" t="s">
        <v>202</v>
      </c>
      <c r="C118" s="2">
        <v>574.46</v>
      </c>
      <c r="D118" s="2"/>
      <c r="E118" s="8">
        <f t="shared" si="1"/>
        <v>3102.2000000000007</v>
      </c>
      <c r="F118" s="15" t="s">
        <v>203</v>
      </c>
      <c r="G118" t="s">
        <v>50</v>
      </c>
      <c r="H118" s="2"/>
      <c r="I118" s="4"/>
      <c r="J118"/>
      <c r="K118"/>
      <c r="L118"/>
      <c r="M118"/>
      <c r="N118"/>
      <c r="O118"/>
      <c r="P118"/>
    </row>
    <row r="119" spans="1:16" s="3" customFormat="1" x14ac:dyDescent="0.3">
      <c r="A119" s="3" t="s">
        <v>201</v>
      </c>
      <c r="B119" t="s">
        <v>204</v>
      </c>
      <c r="C119" s="2">
        <v>134.04</v>
      </c>
      <c r="D119" s="2"/>
      <c r="E119" s="8">
        <f t="shared" si="1"/>
        <v>2968.1600000000008</v>
      </c>
      <c r="F119" s="15" t="s">
        <v>205</v>
      </c>
      <c r="G119" t="s">
        <v>55</v>
      </c>
      <c r="H119" s="2"/>
      <c r="I119" s="4"/>
      <c r="J119"/>
      <c r="K119"/>
      <c r="L119"/>
      <c r="M119"/>
      <c r="N119"/>
      <c r="O119"/>
      <c r="P119"/>
    </row>
    <row r="120" spans="1:16" s="3" customFormat="1" x14ac:dyDescent="0.3">
      <c r="A120" s="3" t="s">
        <v>201</v>
      </c>
      <c r="B120" t="s">
        <v>206</v>
      </c>
      <c r="C120" s="2">
        <v>625</v>
      </c>
      <c r="D120" s="2"/>
      <c r="E120" s="8">
        <f t="shared" si="1"/>
        <v>2343.1600000000008</v>
      </c>
      <c r="F120" s="15" t="s">
        <v>207</v>
      </c>
      <c r="G120" t="s">
        <v>18</v>
      </c>
      <c r="H120" s="2"/>
      <c r="I120" s="4"/>
      <c r="J120"/>
      <c r="K120"/>
      <c r="L120"/>
      <c r="M120"/>
      <c r="N120"/>
      <c r="O120"/>
      <c r="P120"/>
    </row>
    <row r="121" spans="1:16" s="3" customFormat="1" x14ac:dyDescent="0.3">
      <c r="A121" s="3" t="s">
        <v>201</v>
      </c>
      <c r="B121" t="s">
        <v>208</v>
      </c>
      <c r="C121" s="2">
        <v>136.1</v>
      </c>
      <c r="D121" s="2"/>
      <c r="E121" s="8">
        <f t="shared" si="1"/>
        <v>2207.0600000000009</v>
      </c>
      <c r="F121" t="s">
        <v>209</v>
      </c>
      <c r="G121" t="s">
        <v>55</v>
      </c>
      <c r="H121" s="2"/>
      <c r="I121" s="4"/>
      <c r="J121"/>
      <c r="K121"/>
      <c r="L121"/>
      <c r="M121"/>
      <c r="N121"/>
      <c r="O121"/>
      <c r="P121"/>
    </row>
    <row r="122" spans="1:16" s="3" customFormat="1" ht="28.8" x14ac:dyDescent="0.3">
      <c r="A122"/>
      <c r="B122" t="s">
        <v>34</v>
      </c>
      <c r="C122" s="2"/>
      <c r="D122">
        <f>30.76+61.52</f>
        <v>92.28</v>
      </c>
      <c r="E122" s="8">
        <f t="shared" si="1"/>
        <v>2299.3400000000011</v>
      </c>
      <c r="F122" s="15" t="s">
        <v>210</v>
      </c>
      <c r="G122" t="s">
        <v>40</v>
      </c>
      <c r="H122" s="2"/>
      <c r="I122" s="4"/>
      <c r="J122"/>
      <c r="K122"/>
      <c r="L122"/>
      <c r="M122"/>
      <c r="N122"/>
      <c r="O122"/>
      <c r="P122"/>
    </row>
    <row r="123" spans="1:16" s="3" customFormat="1" x14ac:dyDescent="0.3">
      <c r="A123"/>
      <c r="B123" t="s">
        <v>211</v>
      </c>
      <c r="C123" s="2">
        <f>25.4+35</f>
        <v>60.4</v>
      </c>
      <c r="D123"/>
      <c r="E123" s="8">
        <f t="shared" si="1"/>
        <v>2238.940000000001</v>
      </c>
      <c r="F123"/>
      <c r="G123" t="s">
        <v>77</v>
      </c>
      <c r="H123" s="2"/>
      <c r="I123" s="4"/>
      <c r="J123"/>
      <c r="K123"/>
      <c r="L123"/>
      <c r="M123"/>
      <c r="N123"/>
      <c r="O123"/>
      <c r="P123"/>
    </row>
    <row r="124" spans="1:16" s="3" customFormat="1" x14ac:dyDescent="0.3">
      <c r="A124"/>
      <c r="B124" s="2"/>
      <c r="C124" s="2"/>
      <c r="D124"/>
      <c r="E124" s="8"/>
      <c r="F124"/>
      <c r="G124"/>
      <c r="H124" s="2"/>
      <c r="I124" s="4"/>
      <c r="J124"/>
      <c r="K124"/>
      <c r="L124"/>
      <c r="M124"/>
      <c r="N124"/>
      <c r="O124"/>
      <c r="P124"/>
    </row>
    <row r="125" spans="1:16" s="3" customFormat="1" x14ac:dyDescent="0.3">
      <c r="A125"/>
      <c r="B125" s="2"/>
      <c r="C125" s="2"/>
      <c r="D125"/>
      <c r="E125" s="8"/>
      <c r="F125"/>
      <c r="G125"/>
      <c r="H125" s="2"/>
      <c r="I125" s="4"/>
      <c r="J125"/>
      <c r="K125"/>
      <c r="L125"/>
      <c r="M125"/>
      <c r="N125"/>
      <c r="O125"/>
      <c r="P125"/>
    </row>
    <row r="126" spans="1:16" x14ac:dyDescent="0.3">
      <c r="B126" s="2"/>
      <c r="E126" s="8"/>
    </row>
    <row r="127" spans="1:16" x14ac:dyDescent="0.3">
      <c r="B127" s="2"/>
      <c r="E127" s="8"/>
    </row>
    <row r="128" spans="1:16" x14ac:dyDescent="0.3">
      <c r="B128" s="2"/>
      <c r="E128" s="8"/>
    </row>
    <row r="129" spans="1:5" x14ac:dyDescent="0.3">
      <c r="B129" s="2"/>
      <c r="E129" s="8"/>
    </row>
    <row r="130" spans="1:5" x14ac:dyDescent="0.3">
      <c r="B130" s="2"/>
      <c r="E130" s="8"/>
    </row>
    <row r="131" spans="1:5" x14ac:dyDescent="0.3">
      <c r="B131" s="2"/>
      <c r="E131" s="8"/>
    </row>
    <row r="132" spans="1:5" x14ac:dyDescent="0.3">
      <c r="E132" s="8"/>
    </row>
    <row r="133" spans="1:5" x14ac:dyDescent="0.3">
      <c r="E133" s="8"/>
    </row>
    <row r="134" spans="1:5" x14ac:dyDescent="0.3">
      <c r="E134" s="8"/>
    </row>
    <row r="135" spans="1:5" x14ac:dyDescent="0.3">
      <c r="E135" s="8"/>
    </row>
    <row r="136" spans="1:5" x14ac:dyDescent="0.3">
      <c r="E136" s="8"/>
    </row>
    <row r="137" spans="1:5" x14ac:dyDescent="0.3">
      <c r="E137" s="8"/>
    </row>
    <row r="138" spans="1:5" x14ac:dyDescent="0.3">
      <c r="E138" s="8"/>
    </row>
    <row r="139" spans="1:5" x14ac:dyDescent="0.3">
      <c r="E139" s="8"/>
    </row>
    <row r="140" spans="1:5" x14ac:dyDescent="0.3">
      <c r="E140" s="8"/>
    </row>
    <row r="141" spans="1:5" x14ac:dyDescent="0.3">
      <c r="E141" s="8"/>
    </row>
    <row r="142" spans="1:5" x14ac:dyDescent="0.3">
      <c r="E142" s="8"/>
    </row>
    <row r="143" spans="1:5" x14ac:dyDescent="0.3">
      <c r="E143" s="8"/>
    </row>
    <row r="144" spans="1:5" x14ac:dyDescent="0.3">
      <c r="A144" s="16"/>
      <c r="E144" s="8"/>
    </row>
    <row r="145" spans="1:5" x14ac:dyDescent="0.3">
      <c r="A145" s="16"/>
      <c r="E145" s="8"/>
    </row>
    <row r="146" spans="1:5" x14ac:dyDescent="0.3">
      <c r="E146" s="8"/>
    </row>
    <row r="147" spans="1:5" x14ac:dyDescent="0.3">
      <c r="E147" s="8"/>
    </row>
    <row r="148" spans="1:5" x14ac:dyDescent="0.3">
      <c r="E148" s="8"/>
    </row>
    <row r="149" spans="1:5" x14ac:dyDescent="0.3">
      <c r="E149" s="8"/>
    </row>
    <row r="150" spans="1:5" x14ac:dyDescent="0.3">
      <c r="E150" s="8"/>
    </row>
    <row r="151" spans="1:5" x14ac:dyDescent="0.3">
      <c r="E151" s="8"/>
    </row>
    <row r="152" spans="1:5" x14ac:dyDescent="0.3">
      <c r="E152" s="8"/>
    </row>
    <row r="153" spans="1:5" x14ac:dyDescent="0.3">
      <c r="E153" s="8"/>
    </row>
    <row r="154" spans="1:5" x14ac:dyDescent="0.3">
      <c r="E154" s="8"/>
    </row>
    <row r="155" spans="1:5" x14ac:dyDescent="0.3">
      <c r="E155" s="8"/>
    </row>
    <row r="156" spans="1:5" x14ac:dyDescent="0.3">
      <c r="E156" s="8"/>
    </row>
    <row r="157" spans="1:5" x14ac:dyDescent="0.3">
      <c r="E157" s="8"/>
    </row>
    <row r="158" spans="1:5" x14ac:dyDescent="0.3">
      <c r="E158" s="8"/>
    </row>
    <row r="159" spans="1:5" x14ac:dyDescent="0.3">
      <c r="E159" s="8"/>
    </row>
    <row r="160" spans="1:5" x14ac:dyDescent="0.3">
      <c r="E160" s="8"/>
    </row>
    <row r="161" spans="5:5" x14ac:dyDescent="0.3">
      <c r="E161" s="8"/>
    </row>
    <row r="162" spans="5:5" x14ac:dyDescent="0.3">
      <c r="E162" s="8"/>
    </row>
    <row r="163" spans="5:5" x14ac:dyDescent="0.3">
      <c r="E163" s="8"/>
    </row>
    <row r="164" spans="5:5" x14ac:dyDescent="0.3">
      <c r="E164" s="8"/>
    </row>
    <row r="165" spans="5:5" x14ac:dyDescent="0.3">
      <c r="E165" s="8"/>
    </row>
    <row r="166" spans="5:5" x14ac:dyDescent="0.3">
      <c r="E166" s="8"/>
    </row>
    <row r="167" spans="5:5" x14ac:dyDescent="0.3">
      <c r="E167" s="8"/>
    </row>
    <row r="168" spans="5:5" x14ac:dyDescent="0.3">
      <c r="E168" s="8"/>
    </row>
    <row r="169" spans="5:5" x14ac:dyDescent="0.3">
      <c r="E169" s="8"/>
    </row>
    <row r="170" spans="5:5" x14ac:dyDescent="0.3">
      <c r="E170" s="8"/>
    </row>
    <row r="171" spans="5:5" x14ac:dyDescent="0.3">
      <c r="E171" s="8"/>
    </row>
    <row r="172" spans="5:5" x14ac:dyDescent="0.3">
      <c r="E172" s="8"/>
    </row>
    <row r="173" spans="5:5" x14ac:dyDescent="0.3">
      <c r="E173" s="8"/>
    </row>
    <row r="174" spans="5:5" x14ac:dyDescent="0.3">
      <c r="E174" s="8"/>
    </row>
    <row r="175" spans="5:5" x14ac:dyDescent="0.3">
      <c r="E175" s="8"/>
    </row>
    <row r="176" spans="5:5" x14ac:dyDescent="0.3">
      <c r="E176" s="8"/>
    </row>
    <row r="177" spans="5:5" x14ac:dyDescent="0.3">
      <c r="E177" s="8"/>
    </row>
    <row r="178" spans="5:5" x14ac:dyDescent="0.3">
      <c r="E178" s="8"/>
    </row>
    <row r="179" spans="5:5" x14ac:dyDescent="0.3">
      <c r="E179" s="8"/>
    </row>
    <row r="180" spans="5:5" x14ac:dyDescent="0.3">
      <c r="E180" s="8"/>
    </row>
    <row r="181" spans="5:5" x14ac:dyDescent="0.3">
      <c r="E181" s="8"/>
    </row>
    <row r="182" spans="5:5" x14ac:dyDescent="0.3">
      <c r="E182" s="8"/>
    </row>
    <row r="183" spans="5:5" x14ac:dyDescent="0.3">
      <c r="E183" s="8"/>
    </row>
    <row r="184" spans="5:5" x14ac:dyDescent="0.3">
      <c r="E184" s="8"/>
    </row>
    <row r="185" spans="5:5" x14ac:dyDescent="0.3">
      <c r="E185" s="8"/>
    </row>
    <row r="186" spans="5:5" x14ac:dyDescent="0.3">
      <c r="E186" s="8"/>
    </row>
    <row r="187" spans="5:5" x14ac:dyDescent="0.3">
      <c r="E187" s="8"/>
    </row>
    <row r="188" spans="5:5" x14ac:dyDescent="0.3">
      <c r="E188" s="8"/>
    </row>
    <row r="189" spans="5:5" x14ac:dyDescent="0.3">
      <c r="E189" s="8"/>
    </row>
    <row r="190" spans="5:5" x14ac:dyDescent="0.3">
      <c r="E190" s="8"/>
    </row>
    <row r="191" spans="5:5" x14ac:dyDescent="0.3">
      <c r="E191" s="8"/>
    </row>
    <row r="192" spans="5:5" x14ac:dyDescent="0.3">
      <c r="E192" s="8"/>
    </row>
    <row r="193" spans="4:5" x14ac:dyDescent="0.3">
      <c r="E193" s="8"/>
    </row>
    <row r="194" spans="4:5" x14ac:dyDescent="0.3">
      <c r="E194" s="8"/>
    </row>
    <row r="195" spans="4:5" x14ac:dyDescent="0.3">
      <c r="E195" s="8"/>
    </row>
    <row r="196" spans="4:5" x14ac:dyDescent="0.3">
      <c r="E196" s="8"/>
    </row>
    <row r="197" spans="4:5" x14ac:dyDescent="0.3">
      <c r="E197" s="8"/>
    </row>
    <row r="198" spans="4:5" x14ac:dyDescent="0.3">
      <c r="E198" s="8"/>
    </row>
    <row r="199" spans="4:5" x14ac:dyDescent="0.3">
      <c r="E199" s="8"/>
    </row>
    <row r="200" spans="4:5" x14ac:dyDescent="0.3">
      <c r="D200" s="17"/>
    </row>
  </sheetData>
  <autoFilter ref="A1:G123" xr:uid="{321B2867-03B4-44A7-AEFC-F0FC9F5D5A0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Argote</dc:creator>
  <cp:lastModifiedBy>ivan Argote</cp:lastModifiedBy>
  <dcterms:created xsi:type="dcterms:W3CDTF">2025-08-25T16:15:12Z</dcterms:created>
  <dcterms:modified xsi:type="dcterms:W3CDTF">2025-08-25T16:52:32Z</dcterms:modified>
</cp:coreProperties>
</file>