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y\Downloads\"/>
    </mc:Choice>
  </mc:AlternateContent>
  <xr:revisionPtr revIDLastSave="0" documentId="8_{DF5022E4-18FA-4AD8-A19B-20D8E4465455}" xr6:coauthVersionLast="47" xr6:coauthVersionMax="47" xr10:uidLastSave="{00000000-0000-0000-0000-000000000000}"/>
  <bookViews>
    <workbookView xWindow="-120" yWindow="-120" windowWidth="29040" windowHeight="15720" xr2:uid="{76B2DC36-D05E-42F1-A2EC-991324DCF3E9}"/>
  </bookViews>
  <sheets>
    <sheet name="Ingresos" sheetId="1" r:id="rId1"/>
    <sheet name="Egres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2" l="1"/>
  <c r="B47" i="2"/>
  <c r="B20" i="2"/>
  <c r="B3" i="2"/>
  <c r="B69" i="2"/>
  <c r="B66" i="2"/>
  <c r="B49" i="2"/>
  <c r="B40" i="2"/>
  <c r="B34" i="2"/>
  <c r="B27" i="2"/>
  <c r="B14" i="2"/>
  <c r="K15" i="1" l="1"/>
  <c r="J15" i="1"/>
  <c r="I15" i="1"/>
  <c r="H15" i="1"/>
  <c r="G15" i="1"/>
  <c r="F15" i="1"/>
  <c r="F14" i="1"/>
  <c r="F13" i="1"/>
  <c r="F12" i="1"/>
  <c r="F11" i="1"/>
  <c r="J10" i="1"/>
  <c r="I10" i="1"/>
  <c r="H10" i="1"/>
  <c r="G10" i="1"/>
  <c r="F10" i="1"/>
  <c r="F9" i="1"/>
</calcChain>
</file>

<file path=xl/sharedStrings.xml><?xml version="1.0" encoding="utf-8"?>
<sst xmlns="http://schemas.openxmlformats.org/spreadsheetml/2006/main" count="92" uniqueCount="65">
  <si>
    <t>GOBIERNO LOCAL PARQUE LEFEVRE</t>
  </si>
  <si>
    <t>ESTADO DE RESULTADO</t>
  </si>
  <si>
    <t>Contabilidad</t>
  </si>
  <si>
    <t>FEBRERO</t>
  </si>
  <si>
    <t>CONSOLIDADO</t>
  </si>
  <si>
    <t>Funcioniamiento</t>
  </si>
  <si>
    <t>Inversion</t>
  </si>
  <si>
    <t>Auto gestión</t>
  </si>
  <si>
    <t>Planilla</t>
  </si>
  <si>
    <t>PIOPS</t>
  </si>
  <si>
    <t>Saldo Inicial</t>
  </si>
  <si>
    <t xml:space="preserve">INGRESOS </t>
  </si>
  <si>
    <t xml:space="preserve">Ingresos  </t>
  </si>
  <si>
    <t>Otros Ingresos</t>
  </si>
  <si>
    <t>Traspaso</t>
  </si>
  <si>
    <t>Anulacion de cheques</t>
  </si>
  <si>
    <t xml:space="preserve">Total de Ingresos </t>
  </si>
  <si>
    <t>GASTOS  OPERATIVOS X INSTALACIONES</t>
  </si>
  <si>
    <t>1. Oficinas Administrativas</t>
  </si>
  <si>
    <t>Cable &amp; Wireless</t>
  </si>
  <si>
    <t>Ensa</t>
  </si>
  <si>
    <t>Centro de copiado</t>
  </si>
  <si>
    <t>Arreglo de pago de Luz</t>
  </si>
  <si>
    <t>Idaan</t>
  </si>
  <si>
    <t>Internet UFINET</t>
  </si>
  <si>
    <t>Celular</t>
  </si>
  <si>
    <t>Caja de Seguro Social</t>
  </si>
  <si>
    <t>2. Gimansio Municipal Panama Viejo</t>
  </si>
  <si>
    <t>Internet</t>
  </si>
  <si>
    <t>3. Centro Integral PL</t>
  </si>
  <si>
    <t>Eco Waste</t>
  </si>
  <si>
    <t>4.Centro Integral Panama Viejo</t>
  </si>
  <si>
    <t>5. Barriada Morelos Cancha Sintetica</t>
  </si>
  <si>
    <t>6. Centro Integral Nuevo Reparto Panama</t>
  </si>
  <si>
    <t>7. Altos del Romeral (atrás de plaza carolina garita policia)</t>
  </si>
  <si>
    <t>8. Altos de Romeral Bilbao cuadro en el parque</t>
  </si>
  <si>
    <t>9.  Chanis principal camara (isletadel romeral al lado m/s altos D)</t>
  </si>
  <si>
    <t>10. Petroleos Delta</t>
  </si>
  <si>
    <t>11. Pagos Cuentas por Pagar/Otros</t>
  </si>
  <si>
    <t>Compras Operaciones</t>
  </si>
  <si>
    <t>Cultura mobiliario</t>
  </si>
  <si>
    <t>Donacion Deporte</t>
  </si>
  <si>
    <t>Compras Deporte/ Infraestructura/ Instructores</t>
  </si>
  <si>
    <t>Talleres Educativos</t>
  </si>
  <si>
    <t>Donacion social</t>
  </si>
  <si>
    <t>Actividades Social</t>
  </si>
  <si>
    <t>Actividades / Compras Cultura</t>
  </si>
  <si>
    <t>Despacho</t>
  </si>
  <si>
    <t>Ambiente</t>
  </si>
  <si>
    <t>Panama Viejo Vive 506</t>
  </si>
  <si>
    <t>Compras Informatica/ comunicación</t>
  </si>
  <si>
    <t>Compras RH, Contabilidad, oficina</t>
  </si>
  <si>
    <t>CARGOS BANCARIOS</t>
  </si>
  <si>
    <t>CAJA MENUDA</t>
  </si>
  <si>
    <t>12.  Salud y Bienestar</t>
  </si>
  <si>
    <t>Centro Integrales</t>
  </si>
  <si>
    <t>Arca</t>
  </si>
  <si>
    <t>13.  Proyectos Especiales</t>
  </si>
  <si>
    <t>Educación</t>
  </si>
  <si>
    <t>AREAS VERDES</t>
  </si>
  <si>
    <t>RESULTADO DEL PERIODO</t>
  </si>
  <si>
    <t>Consolidado</t>
  </si>
  <si>
    <t>Funcionamiento</t>
  </si>
  <si>
    <t>Auto Gestion</t>
  </si>
  <si>
    <t>Descripcion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</si>
</sst>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B/.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43" fontId="0" fillId="2" borderId="0" xfId="1" applyFont="1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1" applyNumberFormat="1" applyFont="1" applyFill="1" applyAlignment="1">
      <alignment horizontal="center"/>
    </xf>
    <xf numFmtId="0" fontId="0" fillId="3" borderId="0" xfId="0" applyFill="1"/>
    <xf numFmtId="43" fontId="0" fillId="3" borderId="0" xfId="1" applyFont="1" applyFill="1"/>
    <xf numFmtId="0" fontId="4" fillId="2" borderId="0" xfId="0" applyFont="1" applyFill="1"/>
    <xf numFmtId="43" fontId="2" fillId="2" borderId="0" xfId="1" applyFont="1" applyFill="1" applyAlignment="1">
      <alignment horizontal="center"/>
    </xf>
    <xf numFmtId="0" fontId="0" fillId="4" borderId="4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164" fontId="0" fillId="0" borderId="0" xfId="0" applyNumberFormat="1"/>
    <xf numFmtId="164" fontId="2" fillId="4" borderId="4" xfId="1" applyNumberFormat="1" applyFont="1" applyFill="1" applyBorder="1" applyAlignment="1">
      <alignment horizontal="center"/>
    </xf>
    <xf numFmtId="164" fontId="0" fillId="2" borderId="4" xfId="1" applyNumberFormat="1" applyFont="1" applyFill="1" applyBorder="1" applyAlignment="1">
      <alignment horizontal="left"/>
    </xf>
    <xf numFmtId="164" fontId="0" fillId="2" borderId="4" xfId="1" applyNumberFormat="1" applyFont="1" applyFill="1" applyBorder="1" applyAlignment="1">
      <alignment horizontal="center"/>
    </xf>
    <xf numFmtId="164" fontId="2" fillId="5" borderId="4" xfId="1" applyNumberFormat="1" applyFont="1" applyFill="1" applyBorder="1" applyAlignment="1">
      <alignment horizontal="left"/>
    </xf>
    <xf numFmtId="2" fontId="0" fillId="2" borderId="4" xfId="1" applyNumberFormat="1" applyFont="1" applyFill="1" applyBorder="1" applyAlignment="1">
      <alignment horizontal="left"/>
    </xf>
    <xf numFmtId="0" fontId="0" fillId="4" borderId="0" xfId="0" applyFill="1"/>
    <xf numFmtId="164" fontId="0" fillId="4" borderId="0" xfId="0" applyNumberFormat="1" applyFill="1"/>
    <xf numFmtId="0" fontId="0" fillId="6" borderId="0" xfId="0" applyFill="1"/>
    <xf numFmtId="164" fontId="0" fillId="6" borderId="0" xfId="0" applyNumberFormat="1" applyFill="1"/>
    <xf numFmtId="2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6"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288453-14CD-4603-A2F5-BDF08C7F2567}" name="Tabla2" displayName="Tabla2" ref="A1:G72" totalsRowShown="0">
  <autoFilter ref="A1:G72" xr:uid="{A0288453-14CD-4603-A2F5-BDF08C7F2567}"/>
  <tableColumns count="7">
    <tableColumn id="1" xr3:uid="{B0E2CB23-5590-4DD7-BEF9-EC278871AD06}" name="Descripcion de gastos"/>
    <tableColumn id="5" xr3:uid="{1624F8DF-394F-499C-9DA2-4DF25A475EF4}" name="Consolidado" dataDxfId="5"/>
    <tableColumn id="6" xr3:uid="{8B783D74-1534-4C5F-A8D0-9FB19DE59621}" name="Funcionamiento" dataDxfId="4"/>
    <tableColumn id="7" xr3:uid="{3F085886-E71D-4BCA-9B62-B5A06E921B00}" name="Inversion" dataDxfId="3"/>
    <tableColumn id="8" xr3:uid="{FB8C47A4-3828-4F2A-89DA-F4F2B1B21E45}" name="Auto Gestion" dataDxfId="2"/>
    <tableColumn id="9" xr3:uid="{5DE31BA7-E80C-44FA-BE9A-4E56A6C22DB7}" name="Planilla" dataDxfId="1"/>
    <tableColumn id="10" xr3:uid="{1C506FCA-F9D5-45AD-B6AE-0CD6A0B16000}" name="PIOP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87A3-2193-4520-8EBA-24771D24AC0E}">
  <dimension ref="A1:L17"/>
  <sheetViews>
    <sheetView tabSelected="1" workbookViewId="0">
      <selection activeCell="G17" sqref="G17:H17"/>
    </sheetView>
  </sheetViews>
  <sheetFormatPr baseColWidth="10" defaultRowHeight="15" x14ac:dyDescent="0.25"/>
  <cols>
    <col min="2" max="2" width="12.85546875" bestFit="1" customWidth="1"/>
    <col min="6" max="6" width="16.42578125" bestFit="1" customWidth="1"/>
    <col min="7" max="7" width="17.7109375" bestFit="1" customWidth="1"/>
    <col min="8" max="8" width="12.5703125" bestFit="1" customWidth="1"/>
    <col min="9" max="9" width="13.7109375" bestFit="1" customWidth="1"/>
    <col min="10" max="10" width="11.5703125" bestFit="1" customWidth="1"/>
    <col min="11" max="11" width="12.5703125" bestFit="1" customWidth="1"/>
  </cols>
  <sheetData>
    <row r="1" spans="1:12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</row>
    <row r="2" spans="1:12" ht="15.75" x14ac:dyDescent="0.25">
      <c r="A2" s="32" t="s">
        <v>0</v>
      </c>
      <c r="B2" s="32"/>
      <c r="C2" s="32"/>
      <c r="D2" s="32"/>
      <c r="E2" s="32"/>
      <c r="F2" s="32"/>
      <c r="G2" s="3"/>
      <c r="H2" s="3"/>
      <c r="I2" s="3"/>
      <c r="J2" s="3"/>
      <c r="K2" s="3"/>
    </row>
    <row r="3" spans="1:12" x14ac:dyDescent="0.25">
      <c r="A3" s="1"/>
      <c r="B3" s="4"/>
      <c r="C3" s="4"/>
      <c r="D3" s="1"/>
      <c r="E3" s="5"/>
      <c r="F3" s="33" t="s">
        <v>1</v>
      </c>
      <c r="G3" s="33"/>
      <c r="H3" s="33"/>
      <c r="I3" s="6"/>
      <c r="J3" s="6"/>
      <c r="K3" s="6"/>
    </row>
    <row r="4" spans="1:12" x14ac:dyDescent="0.25">
      <c r="A4" s="1"/>
      <c r="B4" s="1"/>
      <c r="C4" s="1"/>
      <c r="D4" s="1"/>
      <c r="E4" s="1"/>
      <c r="F4" s="2"/>
      <c r="G4" s="7">
        <v>2026</v>
      </c>
      <c r="H4" s="2"/>
      <c r="I4" s="2"/>
      <c r="J4" s="2"/>
      <c r="K4" s="2"/>
    </row>
    <row r="5" spans="1:12" x14ac:dyDescent="0.25">
      <c r="A5" s="1"/>
      <c r="B5" s="8"/>
      <c r="C5" s="8"/>
      <c r="D5" s="8"/>
      <c r="E5" s="8"/>
      <c r="F5" s="9"/>
      <c r="G5" s="9"/>
      <c r="H5" s="9"/>
      <c r="I5" s="9"/>
      <c r="J5" s="9"/>
      <c r="K5" s="9"/>
    </row>
    <row r="6" spans="1:12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2"/>
    </row>
    <row r="7" spans="1:12" ht="15.75" x14ac:dyDescent="0.25">
      <c r="A7" s="1"/>
      <c r="B7" s="10" t="s">
        <v>2</v>
      </c>
      <c r="C7" s="1"/>
      <c r="D7" s="1"/>
      <c r="E7" s="1"/>
      <c r="F7" s="6">
        <v>2026</v>
      </c>
      <c r="G7" s="33" t="s">
        <v>3</v>
      </c>
      <c r="H7" s="33"/>
      <c r="I7" s="33"/>
      <c r="J7" s="33"/>
      <c r="K7" s="33"/>
    </row>
    <row r="8" spans="1:12" x14ac:dyDescent="0.25">
      <c r="A8" s="1"/>
      <c r="B8" s="1"/>
      <c r="C8" s="1"/>
      <c r="D8" s="1"/>
      <c r="E8" s="1"/>
      <c r="F8" s="11" t="s">
        <v>4</v>
      </c>
      <c r="G8" s="11" t="s">
        <v>5</v>
      </c>
      <c r="H8" s="11" t="s">
        <v>6</v>
      </c>
      <c r="I8" s="11" t="s">
        <v>7</v>
      </c>
      <c r="J8" s="11" t="s">
        <v>8</v>
      </c>
      <c r="K8" s="11" t="s">
        <v>9</v>
      </c>
    </row>
    <row r="9" spans="1:12" x14ac:dyDescent="0.25">
      <c r="A9" s="1"/>
      <c r="B9" s="34" t="s">
        <v>10</v>
      </c>
      <c r="C9" s="35"/>
      <c r="D9" s="36"/>
      <c r="E9" s="12"/>
      <c r="F9" s="16">
        <f>SUM(G9:K9)</f>
        <v>275092.78999999998</v>
      </c>
      <c r="G9" s="16">
        <v>-8481.4500000000007</v>
      </c>
      <c r="H9" s="16">
        <v>-761</v>
      </c>
      <c r="I9" s="16">
        <v>4319.24</v>
      </c>
      <c r="J9" s="16">
        <v>5936</v>
      </c>
      <c r="K9" s="16">
        <v>274080</v>
      </c>
    </row>
    <row r="10" spans="1:12" x14ac:dyDescent="0.25">
      <c r="A10" s="1"/>
      <c r="B10" s="34" t="s">
        <v>11</v>
      </c>
      <c r="C10" s="35"/>
      <c r="D10" s="36"/>
      <c r="E10" s="12"/>
      <c r="F10" s="16">
        <f>SUM(G10:K10)</f>
        <v>395058.48000000004</v>
      </c>
      <c r="G10" s="16">
        <f>SUM(G11:G14)</f>
        <v>67975</v>
      </c>
      <c r="H10" s="16">
        <f>SUM(H11:H14)</f>
        <v>284099.56</v>
      </c>
      <c r="I10" s="16">
        <f>SUM(I11:I14)</f>
        <v>3531.5199999999995</v>
      </c>
      <c r="J10" s="16">
        <f>SUM(J11:J14)</f>
        <v>39452.400000000001</v>
      </c>
      <c r="K10" s="16">
        <v>0</v>
      </c>
      <c r="L10" s="20"/>
    </row>
    <row r="11" spans="1:12" x14ac:dyDescent="0.25">
      <c r="A11" s="1"/>
      <c r="B11" s="26" t="s">
        <v>12</v>
      </c>
      <c r="C11" s="27"/>
      <c r="D11" s="28"/>
      <c r="E11" s="13"/>
      <c r="F11" s="17">
        <f>SUM(G11:K11)</f>
        <v>68965.22</v>
      </c>
      <c r="G11" s="17">
        <v>65975</v>
      </c>
      <c r="H11" s="17">
        <v>0</v>
      </c>
      <c r="I11" s="18">
        <v>2990.22</v>
      </c>
      <c r="J11" s="18">
        <v>0</v>
      </c>
      <c r="K11" s="17">
        <v>0</v>
      </c>
    </row>
    <row r="12" spans="1:12" x14ac:dyDescent="0.25">
      <c r="A12" s="1"/>
      <c r="B12" s="26" t="s">
        <v>13</v>
      </c>
      <c r="C12" s="27"/>
      <c r="D12" s="28"/>
      <c r="E12" s="13"/>
      <c r="F12" s="17">
        <f t="shared" ref="F12:F14" si="0">SUM(G12:K12)</f>
        <v>284000</v>
      </c>
      <c r="G12" s="17">
        <v>0</v>
      </c>
      <c r="H12" s="17">
        <v>284000</v>
      </c>
      <c r="I12" s="17">
        <v>0</v>
      </c>
      <c r="J12" s="17">
        <v>0</v>
      </c>
      <c r="K12" s="17">
        <v>0</v>
      </c>
    </row>
    <row r="13" spans="1:12" x14ac:dyDescent="0.25">
      <c r="A13" s="1"/>
      <c r="B13" s="26" t="s">
        <v>14</v>
      </c>
      <c r="C13" s="27"/>
      <c r="D13" s="28"/>
      <c r="E13" s="13"/>
      <c r="F13" s="17">
        <f t="shared" si="0"/>
        <v>41452.400000000001</v>
      </c>
      <c r="G13" s="17">
        <v>2000</v>
      </c>
      <c r="H13" s="17">
        <v>0</v>
      </c>
      <c r="I13" s="17">
        <v>0</v>
      </c>
      <c r="J13" s="17">
        <v>39452.400000000001</v>
      </c>
      <c r="K13" s="17">
        <v>0</v>
      </c>
    </row>
    <row r="14" spans="1:12" x14ac:dyDescent="0.25">
      <c r="A14" s="1"/>
      <c r="B14" s="26" t="s">
        <v>15</v>
      </c>
      <c r="C14" s="27"/>
      <c r="D14" s="28"/>
      <c r="E14" s="13"/>
      <c r="F14" s="17">
        <f t="shared" si="0"/>
        <v>640.8599999999999</v>
      </c>
      <c r="G14" s="17"/>
      <c r="H14" s="17">
        <v>99.56</v>
      </c>
      <c r="I14" s="17">
        <v>541.29999999999995</v>
      </c>
      <c r="J14" s="17">
        <v>0</v>
      </c>
      <c r="K14" s="17">
        <v>0</v>
      </c>
    </row>
    <row r="15" spans="1:12" x14ac:dyDescent="0.25">
      <c r="A15" s="1"/>
      <c r="B15" s="29" t="s">
        <v>16</v>
      </c>
      <c r="C15" s="30"/>
      <c r="D15" s="31"/>
      <c r="E15" s="14"/>
      <c r="F15" s="19">
        <f>SUM(F9:F10)</f>
        <v>670151.27</v>
      </c>
      <c r="G15" s="19">
        <f t="shared" ref="G15:K17" si="1">SUM(G9:G10)</f>
        <v>59493.55</v>
      </c>
      <c r="H15" s="19">
        <f t="shared" si="1"/>
        <v>283338.56</v>
      </c>
      <c r="I15" s="19">
        <f t="shared" si="1"/>
        <v>7850.7599999999993</v>
      </c>
      <c r="J15" s="19">
        <f t="shared" si="1"/>
        <v>45388.4</v>
      </c>
      <c r="K15" s="19">
        <f t="shared" si="1"/>
        <v>274080</v>
      </c>
    </row>
    <row r="17" spans="7:7" x14ac:dyDescent="0.25">
      <c r="G17" s="25"/>
    </row>
  </sheetData>
  <mergeCells count="10">
    <mergeCell ref="B12:D12"/>
    <mergeCell ref="B13:D13"/>
    <mergeCell ref="B14:D14"/>
    <mergeCell ref="B15:D15"/>
    <mergeCell ref="A2:F2"/>
    <mergeCell ref="F3:H3"/>
    <mergeCell ref="G7:K7"/>
    <mergeCell ref="B9:D9"/>
    <mergeCell ref="B10:D10"/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2E96-9594-48C7-AABA-68EC3BE0FB7F}">
  <dimension ref="A1:K76"/>
  <sheetViews>
    <sheetView topLeftCell="A43" zoomScale="85" zoomScaleNormal="85" workbookViewId="0">
      <selection activeCell="A9" sqref="A9"/>
    </sheetView>
  </sheetViews>
  <sheetFormatPr baseColWidth="10" defaultRowHeight="15" x14ac:dyDescent="0.25"/>
  <cols>
    <col min="1" max="1" width="60.42578125" bestFit="1" customWidth="1"/>
    <col min="2" max="2" width="14.85546875" bestFit="1" customWidth="1"/>
    <col min="3" max="3" width="18" bestFit="1" customWidth="1"/>
    <col min="4" max="4" width="12.5703125" bestFit="1" customWidth="1"/>
    <col min="5" max="5" width="15.140625" bestFit="1" customWidth="1"/>
    <col min="6" max="6" width="11.5703125" bestFit="1" customWidth="1"/>
    <col min="7" max="7" width="12.5703125" bestFit="1" customWidth="1"/>
    <col min="10" max="10" width="12.5703125" bestFit="1" customWidth="1"/>
  </cols>
  <sheetData>
    <row r="1" spans="1:11" x14ac:dyDescent="0.25">
      <c r="A1" t="s">
        <v>64</v>
      </c>
      <c r="B1" t="s">
        <v>61</v>
      </c>
      <c r="C1" t="s">
        <v>62</v>
      </c>
      <c r="D1" t="s">
        <v>6</v>
      </c>
      <c r="E1" t="s">
        <v>63</v>
      </c>
      <c r="F1" t="s">
        <v>8</v>
      </c>
      <c r="G1" t="s">
        <v>9</v>
      </c>
    </row>
    <row r="2" spans="1:11" x14ac:dyDescent="0.25">
      <c r="A2" s="23" t="s">
        <v>17</v>
      </c>
      <c r="B2" s="24">
        <f>SUM(B3,B14,B20,B27,B34,B40,B43:B45,B47,B49,B66,B69)</f>
        <v>160946.95000000001</v>
      </c>
      <c r="C2" s="24">
        <v>93309.700000000012</v>
      </c>
      <c r="D2" s="24">
        <v>6119.9299999999994</v>
      </c>
      <c r="E2" s="24">
        <v>7857.7199999999993</v>
      </c>
      <c r="F2" s="24">
        <v>42289.43</v>
      </c>
      <c r="G2" s="24">
        <v>11484.070000000002</v>
      </c>
    </row>
    <row r="3" spans="1:11" x14ac:dyDescent="0.25">
      <c r="A3" s="21" t="s">
        <v>18</v>
      </c>
      <c r="B3" s="22">
        <f>SUM(B4:B13)</f>
        <v>92505.39</v>
      </c>
      <c r="C3" s="22">
        <v>47841.26</v>
      </c>
      <c r="D3" s="22">
        <v>525</v>
      </c>
      <c r="E3" s="22">
        <v>0</v>
      </c>
      <c r="F3" s="22">
        <v>42289.43</v>
      </c>
      <c r="G3" s="22">
        <v>1849.7</v>
      </c>
    </row>
    <row r="4" spans="1:11" x14ac:dyDescent="0.25">
      <c r="A4" t="s">
        <v>19</v>
      </c>
      <c r="B4" s="15">
        <v>0</v>
      </c>
      <c r="C4" s="15"/>
      <c r="D4" s="15">
        <v>0</v>
      </c>
      <c r="E4" s="15">
        <v>0</v>
      </c>
      <c r="F4" s="15"/>
      <c r="G4" s="15">
        <v>0</v>
      </c>
    </row>
    <row r="5" spans="1:11" x14ac:dyDescent="0.25">
      <c r="A5" t="s">
        <v>20</v>
      </c>
      <c r="B5" s="15">
        <v>179.24</v>
      </c>
      <c r="C5" s="15">
        <v>179.24</v>
      </c>
      <c r="D5" s="15">
        <v>0</v>
      </c>
      <c r="E5" s="15">
        <v>0</v>
      </c>
      <c r="F5" s="15"/>
      <c r="G5" s="15">
        <v>0</v>
      </c>
      <c r="J5" s="15"/>
    </row>
    <row r="6" spans="1:11" x14ac:dyDescent="0.25">
      <c r="A6" t="s">
        <v>21</v>
      </c>
      <c r="B6" s="15">
        <v>1135.56</v>
      </c>
      <c r="C6" s="15">
        <v>1135.56</v>
      </c>
      <c r="D6" s="15">
        <v>0</v>
      </c>
      <c r="E6" s="15">
        <v>0</v>
      </c>
      <c r="F6" s="15"/>
      <c r="G6" s="15">
        <v>0</v>
      </c>
    </row>
    <row r="7" spans="1:11" x14ac:dyDescent="0.25">
      <c r="A7" t="s">
        <v>22</v>
      </c>
      <c r="B7" s="15">
        <v>0</v>
      </c>
      <c r="C7" s="15"/>
      <c r="D7" s="15">
        <v>0</v>
      </c>
      <c r="E7" s="15">
        <v>0</v>
      </c>
      <c r="F7" s="15"/>
      <c r="G7" s="15">
        <v>0</v>
      </c>
    </row>
    <row r="8" spans="1:11" x14ac:dyDescent="0.25">
      <c r="A8" t="s">
        <v>23</v>
      </c>
      <c r="B8" s="15">
        <v>189.35</v>
      </c>
      <c r="C8" s="15">
        <v>189.35</v>
      </c>
      <c r="D8" s="15">
        <v>0</v>
      </c>
      <c r="E8" s="15">
        <v>0</v>
      </c>
      <c r="F8" s="15"/>
      <c r="G8" s="15">
        <v>0</v>
      </c>
    </row>
    <row r="9" spans="1:11" x14ac:dyDescent="0.25">
      <c r="A9" t="s">
        <v>24</v>
      </c>
      <c r="B9" s="15">
        <v>0</v>
      </c>
      <c r="C9" s="15"/>
      <c r="D9" s="15">
        <v>0</v>
      </c>
      <c r="E9" s="15">
        <v>0</v>
      </c>
      <c r="F9" s="15"/>
      <c r="G9" s="15">
        <v>0</v>
      </c>
    </row>
    <row r="10" spans="1:11" x14ac:dyDescent="0.25">
      <c r="A10" t="s">
        <v>25</v>
      </c>
      <c r="B10" s="15">
        <v>0</v>
      </c>
      <c r="C10" s="15"/>
      <c r="D10" s="15">
        <v>0</v>
      </c>
      <c r="E10" s="15">
        <v>0</v>
      </c>
      <c r="F10" s="15"/>
      <c r="G10" s="15">
        <v>0</v>
      </c>
      <c r="J10" s="15"/>
      <c r="K10" s="15"/>
    </row>
    <row r="11" spans="1:11" x14ac:dyDescent="0.25">
      <c r="A11" t="s">
        <v>8</v>
      </c>
      <c r="B11" s="15">
        <v>49023.839999999997</v>
      </c>
      <c r="C11" s="15">
        <v>6359.71</v>
      </c>
      <c r="D11" s="15">
        <v>525</v>
      </c>
      <c r="E11" s="15">
        <v>0</v>
      </c>
      <c r="F11" s="15">
        <v>40289.43</v>
      </c>
      <c r="G11" s="15">
        <v>1849.7</v>
      </c>
    </row>
    <row r="12" spans="1:11" x14ac:dyDescent="0.25">
      <c r="A12" t="s">
        <v>26</v>
      </c>
      <c r="B12" s="15">
        <v>0</v>
      </c>
      <c r="C12" s="15"/>
      <c r="D12" s="15">
        <v>0</v>
      </c>
      <c r="E12" s="15">
        <v>0</v>
      </c>
      <c r="F12" s="15"/>
      <c r="G12" s="15">
        <v>0</v>
      </c>
    </row>
    <row r="13" spans="1:11" x14ac:dyDescent="0.25">
      <c r="A13" t="s">
        <v>14</v>
      </c>
      <c r="B13" s="15">
        <v>41977.4</v>
      </c>
      <c r="C13" s="15">
        <v>39977.4</v>
      </c>
      <c r="D13" s="15">
        <v>0</v>
      </c>
      <c r="E13" s="15">
        <v>0</v>
      </c>
      <c r="F13" s="15">
        <v>2000</v>
      </c>
      <c r="G13" s="15">
        <v>0</v>
      </c>
    </row>
    <row r="14" spans="1:11" x14ac:dyDescent="0.25">
      <c r="A14" s="21" t="s">
        <v>27</v>
      </c>
      <c r="B14" s="22">
        <f>SUM(B15:B19)</f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11" x14ac:dyDescent="0.25">
      <c r="A15" t="s">
        <v>19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11" x14ac:dyDescent="0.25">
      <c r="A16" t="s">
        <v>20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x14ac:dyDescent="0.25">
      <c r="A17" t="s">
        <v>23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x14ac:dyDescent="0.25">
      <c r="A18" t="s">
        <v>28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x14ac:dyDescent="0.25">
      <c r="A19" t="s">
        <v>25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</row>
    <row r="20" spans="1:7" x14ac:dyDescent="0.25">
      <c r="A20" s="21" t="s">
        <v>29</v>
      </c>
      <c r="B20" s="22">
        <f>SUM(B21:B26)</f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t="s">
        <v>19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x14ac:dyDescent="0.25">
      <c r="A22" t="s">
        <v>20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x14ac:dyDescent="0.25">
      <c r="A23" t="s">
        <v>23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x14ac:dyDescent="0.25">
      <c r="A24" t="s">
        <v>30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</row>
    <row r="25" spans="1:7" x14ac:dyDescent="0.25">
      <c r="A25" t="s">
        <v>28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x14ac:dyDescent="0.25">
      <c r="A26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</row>
    <row r="27" spans="1:7" x14ac:dyDescent="0.25">
      <c r="A27" s="21" t="s">
        <v>31</v>
      </c>
      <c r="B27" s="22">
        <f>SUM(B28:B33)</f>
        <v>113.9</v>
      </c>
      <c r="C27" s="22">
        <v>113.9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t="s">
        <v>19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x14ac:dyDescent="0.25">
      <c r="A29" t="s">
        <v>20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</row>
    <row r="30" spans="1:7" x14ac:dyDescent="0.25">
      <c r="A30" t="s">
        <v>23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x14ac:dyDescent="0.25">
      <c r="A3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</row>
    <row r="32" spans="1:7" x14ac:dyDescent="0.25">
      <c r="A32" t="s">
        <v>28</v>
      </c>
      <c r="B32" s="15">
        <v>113.9</v>
      </c>
      <c r="C32" s="15">
        <v>113.9</v>
      </c>
      <c r="D32" s="15">
        <v>0</v>
      </c>
      <c r="E32" s="15">
        <v>0</v>
      </c>
      <c r="F32" s="15">
        <v>0</v>
      </c>
      <c r="G32" s="15">
        <v>0</v>
      </c>
    </row>
    <row r="33" spans="1:7" x14ac:dyDescent="0.25">
      <c r="A33" t="s">
        <v>25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</row>
    <row r="34" spans="1:7" x14ac:dyDescent="0.25">
      <c r="A34" s="21" t="s">
        <v>32</v>
      </c>
      <c r="B34" s="22">
        <f>SUM(B35:B39)</f>
        <v>0</v>
      </c>
      <c r="C34" s="22">
        <v>113.9</v>
      </c>
      <c r="D34" s="22">
        <v>0</v>
      </c>
      <c r="E34" s="22">
        <v>0</v>
      </c>
      <c r="F34" s="22">
        <v>0</v>
      </c>
      <c r="G34" s="22">
        <v>0</v>
      </c>
    </row>
    <row r="35" spans="1:7" x14ac:dyDescent="0.25">
      <c r="A35" t="s">
        <v>19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5">
      <c r="A36" t="s">
        <v>20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x14ac:dyDescent="0.25">
      <c r="A37" t="s">
        <v>23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x14ac:dyDescent="0.25">
      <c r="A38" t="s">
        <v>28</v>
      </c>
      <c r="B38" s="15">
        <v>0</v>
      </c>
      <c r="C38" s="15">
        <v>113.9</v>
      </c>
      <c r="D38" s="15">
        <v>0</v>
      </c>
      <c r="E38" s="15">
        <v>0</v>
      </c>
      <c r="F38" s="15">
        <v>0</v>
      </c>
      <c r="G38" s="15">
        <v>0</v>
      </c>
    </row>
    <row r="39" spans="1:7" x14ac:dyDescent="0.25">
      <c r="A39" t="s">
        <v>25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5">
      <c r="A40" s="21" t="s">
        <v>33</v>
      </c>
      <c r="B40" s="22">
        <f>SUM(B41:B42)</f>
        <v>113.9</v>
      </c>
      <c r="C40" s="22">
        <v>113.9</v>
      </c>
      <c r="D40" s="22">
        <v>0</v>
      </c>
      <c r="E40" s="22">
        <v>0</v>
      </c>
      <c r="F40" s="22">
        <v>0</v>
      </c>
      <c r="G40" s="22">
        <v>0</v>
      </c>
    </row>
    <row r="41" spans="1:7" x14ac:dyDescent="0.25">
      <c r="A41" t="s">
        <v>30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</row>
    <row r="42" spans="1:7" x14ac:dyDescent="0.25">
      <c r="A42" t="s">
        <v>28</v>
      </c>
      <c r="B42" s="15">
        <v>113.9</v>
      </c>
      <c r="C42" s="15">
        <v>113.9</v>
      </c>
      <c r="D42" s="15">
        <v>0</v>
      </c>
      <c r="E42" s="15">
        <v>0</v>
      </c>
      <c r="F42" s="15">
        <v>0</v>
      </c>
      <c r="G42" s="15">
        <v>0</v>
      </c>
    </row>
    <row r="43" spans="1:7" x14ac:dyDescent="0.25">
      <c r="A43" s="21" t="s">
        <v>34</v>
      </c>
      <c r="B43" s="22">
        <v>0</v>
      </c>
      <c r="C43" s="22"/>
      <c r="D43" s="22">
        <v>0</v>
      </c>
      <c r="E43" s="22">
        <v>0</v>
      </c>
      <c r="F43" s="22">
        <v>0</v>
      </c>
      <c r="G43" s="22">
        <v>0</v>
      </c>
    </row>
    <row r="44" spans="1:7" x14ac:dyDescent="0.25">
      <c r="A44" s="21" t="s">
        <v>35</v>
      </c>
      <c r="B44" s="22">
        <v>0</v>
      </c>
      <c r="C44" s="22"/>
      <c r="D44" s="22">
        <v>0</v>
      </c>
      <c r="E44" s="22">
        <v>0</v>
      </c>
      <c r="F44" s="22">
        <v>0</v>
      </c>
      <c r="G44" s="22">
        <v>0</v>
      </c>
    </row>
    <row r="45" spans="1:7" x14ac:dyDescent="0.25">
      <c r="A45" s="21" t="s">
        <v>36</v>
      </c>
      <c r="B45" s="22">
        <v>0</v>
      </c>
      <c r="C45" s="22"/>
      <c r="D45" s="22">
        <v>0</v>
      </c>
      <c r="E45" s="22">
        <v>0</v>
      </c>
      <c r="F45" s="22">
        <v>0</v>
      </c>
      <c r="G45" s="22">
        <v>0</v>
      </c>
    </row>
    <row r="46" spans="1:7" x14ac:dyDescent="0.25">
      <c r="B46" s="15"/>
      <c r="C46" s="15"/>
      <c r="D46" s="15"/>
      <c r="E46" s="15"/>
      <c r="F46" s="15"/>
      <c r="G46" s="15"/>
    </row>
    <row r="47" spans="1:7" x14ac:dyDescent="0.25">
      <c r="A47" s="21" t="s">
        <v>37</v>
      </c>
      <c r="B47" s="22">
        <f>SUM(B48)</f>
        <v>4425.6000000000004</v>
      </c>
      <c r="C47" s="22">
        <v>4425.6000000000004</v>
      </c>
      <c r="D47" s="22">
        <v>0</v>
      </c>
      <c r="E47" s="22">
        <v>0</v>
      </c>
      <c r="F47" s="22">
        <v>0</v>
      </c>
      <c r="G47" s="22">
        <v>0</v>
      </c>
    </row>
    <row r="48" spans="1:7" x14ac:dyDescent="0.25">
      <c r="B48" s="15">
        <v>4425.6000000000004</v>
      </c>
      <c r="C48" s="15">
        <v>4425.6000000000004</v>
      </c>
      <c r="D48" s="15"/>
      <c r="E48" s="15"/>
      <c r="F48" s="15"/>
      <c r="G48" s="15"/>
    </row>
    <row r="49" spans="1:7" x14ac:dyDescent="0.25">
      <c r="A49" s="21" t="s">
        <v>38</v>
      </c>
      <c r="B49" s="22">
        <f>SUM(B50:B65)</f>
        <v>42324.87</v>
      </c>
      <c r="C49" s="22">
        <v>30313.24</v>
      </c>
      <c r="D49" s="22">
        <v>5594.9299999999994</v>
      </c>
      <c r="E49" s="22">
        <v>6416.7</v>
      </c>
      <c r="F49" s="22">
        <v>0</v>
      </c>
      <c r="G49" s="22">
        <v>0</v>
      </c>
    </row>
    <row r="50" spans="1:7" x14ac:dyDescent="0.25">
      <c r="A50" t="s">
        <v>39</v>
      </c>
      <c r="B50" s="15">
        <v>14910.85</v>
      </c>
      <c r="C50" s="15">
        <v>11850.92</v>
      </c>
      <c r="D50" s="15">
        <v>2985.41</v>
      </c>
      <c r="E50" s="15">
        <v>74.52</v>
      </c>
      <c r="F50" s="15">
        <v>0</v>
      </c>
      <c r="G50" s="15">
        <v>0</v>
      </c>
    </row>
    <row r="51" spans="1:7" x14ac:dyDescent="0.25">
      <c r="A51" t="s">
        <v>40</v>
      </c>
      <c r="B51" s="15">
        <v>869.4</v>
      </c>
      <c r="C51" s="15"/>
      <c r="D51" s="15">
        <v>869.4</v>
      </c>
      <c r="E51" s="15"/>
      <c r="F51" s="15">
        <v>0</v>
      </c>
      <c r="G51" s="15">
        <v>0</v>
      </c>
    </row>
    <row r="52" spans="1:7" x14ac:dyDescent="0.25">
      <c r="A52" t="s">
        <v>41</v>
      </c>
      <c r="B52" s="15">
        <v>470.09</v>
      </c>
      <c r="C52" s="15">
        <v>470.09</v>
      </c>
      <c r="D52" s="15">
        <v>0</v>
      </c>
      <c r="E52" s="15"/>
      <c r="F52" s="15">
        <v>0</v>
      </c>
      <c r="G52" s="15">
        <v>0</v>
      </c>
    </row>
    <row r="53" spans="1:7" x14ac:dyDescent="0.25">
      <c r="A53" t="s">
        <v>42</v>
      </c>
      <c r="B53" s="15">
        <v>4804.76</v>
      </c>
      <c r="C53" s="15">
        <v>1374.76</v>
      </c>
      <c r="D53" s="15">
        <v>0</v>
      </c>
      <c r="E53" s="15">
        <v>3430</v>
      </c>
      <c r="F53" s="15">
        <v>0</v>
      </c>
      <c r="G53" s="15">
        <v>0</v>
      </c>
    </row>
    <row r="54" spans="1:7" x14ac:dyDescent="0.25">
      <c r="A54" t="s">
        <v>43</v>
      </c>
      <c r="B54" s="15">
        <v>0</v>
      </c>
      <c r="C54" s="15"/>
      <c r="D54" s="15">
        <v>0</v>
      </c>
      <c r="E54" s="15"/>
      <c r="F54" s="15">
        <v>0</v>
      </c>
      <c r="G54" s="15">
        <v>0</v>
      </c>
    </row>
    <row r="55" spans="1:7" x14ac:dyDescent="0.25">
      <c r="A55" t="s">
        <v>44</v>
      </c>
      <c r="B55" s="15">
        <v>3116.58</v>
      </c>
      <c r="C55" s="15">
        <v>2543.1</v>
      </c>
      <c r="D55" s="15">
        <v>300</v>
      </c>
      <c r="E55" s="15">
        <v>273.48</v>
      </c>
      <c r="F55" s="15">
        <v>0</v>
      </c>
      <c r="G55" s="15">
        <v>0</v>
      </c>
    </row>
    <row r="56" spans="1:7" x14ac:dyDescent="0.25">
      <c r="A56" t="s">
        <v>45</v>
      </c>
      <c r="B56" s="15">
        <v>0</v>
      </c>
      <c r="C56" s="15"/>
      <c r="D56" s="15">
        <v>0</v>
      </c>
      <c r="E56" s="15"/>
      <c r="F56" s="15">
        <v>0</v>
      </c>
      <c r="G56" s="15">
        <v>0</v>
      </c>
    </row>
    <row r="57" spans="1:7" x14ac:dyDescent="0.25">
      <c r="A57" t="s">
        <v>46</v>
      </c>
      <c r="B57" s="15">
        <v>6290.8899999999994</v>
      </c>
      <c r="C57" s="15">
        <v>3611.89</v>
      </c>
      <c r="D57" s="15">
        <v>850</v>
      </c>
      <c r="E57" s="15">
        <v>1829</v>
      </c>
      <c r="F57" s="15">
        <v>0</v>
      </c>
      <c r="G57" s="15">
        <v>0</v>
      </c>
    </row>
    <row r="58" spans="1:7" x14ac:dyDescent="0.25">
      <c r="A58" t="s">
        <v>47</v>
      </c>
      <c r="B58" s="15">
        <v>0</v>
      </c>
      <c r="C58" s="15"/>
      <c r="D58" s="15">
        <v>0</v>
      </c>
      <c r="E58" s="15">
        <v>0</v>
      </c>
      <c r="F58" s="15">
        <v>0</v>
      </c>
      <c r="G58" s="15">
        <v>0</v>
      </c>
    </row>
    <row r="59" spans="1:7" x14ac:dyDescent="0.25">
      <c r="A59" t="s">
        <v>48</v>
      </c>
      <c r="B59" s="15">
        <v>1515.6</v>
      </c>
      <c r="C59" s="15">
        <v>1515.6</v>
      </c>
      <c r="D59" s="15">
        <v>0</v>
      </c>
      <c r="E59" s="15">
        <v>0</v>
      </c>
      <c r="F59" s="15">
        <v>0</v>
      </c>
      <c r="G59" s="15">
        <v>0</v>
      </c>
    </row>
    <row r="60" spans="1:7" x14ac:dyDescent="0.25">
      <c r="A60" t="s">
        <v>49</v>
      </c>
      <c r="B60" s="15">
        <v>0</v>
      </c>
      <c r="C60" s="15"/>
      <c r="D60" s="15">
        <v>0</v>
      </c>
      <c r="E60" s="15">
        <v>0</v>
      </c>
      <c r="F60" s="15">
        <v>0</v>
      </c>
      <c r="G60" s="15">
        <v>0</v>
      </c>
    </row>
    <row r="61" spans="1:7" x14ac:dyDescent="0.25">
      <c r="A61" t="s">
        <v>50</v>
      </c>
      <c r="B61" s="15">
        <v>7212.3200000000006</v>
      </c>
      <c r="C61" s="15">
        <v>7212.3200000000006</v>
      </c>
      <c r="D61" s="15">
        <v>0</v>
      </c>
      <c r="E61" s="15">
        <v>0</v>
      </c>
      <c r="F61" s="15">
        <v>0</v>
      </c>
      <c r="G61" s="15">
        <v>0</v>
      </c>
    </row>
    <row r="62" spans="1:7" x14ac:dyDescent="0.25">
      <c r="A62" t="s">
        <v>51</v>
      </c>
      <c r="B62" s="15">
        <v>1819.0700000000002</v>
      </c>
      <c r="C62" s="15">
        <v>420</v>
      </c>
      <c r="D62" s="15">
        <v>590.12</v>
      </c>
      <c r="E62" s="15">
        <v>808.95</v>
      </c>
      <c r="F62" s="15">
        <v>0</v>
      </c>
      <c r="G62" s="15">
        <v>0</v>
      </c>
    </row>
    <row r="63" spans="1:7" x14ac:dyDescent="0.25">
      <c r="A63" t="s">
        <v>52</v>
      </c>
      <c r="B63" s="15">
        <v>36.65</v>
      </c>
      <c r="C63" s="15">
        <v>35.9</v>
      </c>
      <c r="D63" s="15">
        <v>0</v>
      </c>
      <c r="E63" s="15">
        <v>0.75</v>
      </c>
      <c r="F63" s="15">
        <v>0</v>
      </c>
      <c r="G63" s="15">
        <v>0</v>
      </c>
    </row>
    <row r="64" spans="1:7" x14ac:dyDescent="0.25">
      <c r="A64" t="s">
        <v>53</v>
      </c>
      <c r="B64" s="15">
        <v>1278.6600000000001</v>
      </c>
      <c r="C64" s="15">
        <v>1278.6600000000001</v>
      </c>
      <c r="D64" s="15">
        <v>0</v>
      </c>
      <c r="E64" s="15">
        <v>0</v>
      </c>
      <c r="F64" s="15">
        <v>0</v>
      </c>
      <c r="G64" s="15">
        <v>0</v>
      </c>
    </row>
    <row r="65" spans="1:7" x14ac:dyDescent="0.25">
      <c r="B65" s="15">
        <v>0</v>
      </c>
      <c r="C65" s="15"/>
      <c r="D65" s="15">
        <v>0</v>
      </c>
      <c r="E65" s="15">
        <v>0</v>
      </c>
      <c r="F65" s="15">
        <v>0</v>
      </c>
      <c r="G65" s="15">
        <v>0</v>
      </c>
    </row>
    <row r="66" spans="1:7" x14ac:dyDescent="0.25">
      <c r="A66" s="21" t="s">
        <v>54</v>
      </c>
      <c r="B66" s="22">
        <f>SUM(B67:B68)</f>
        <v>11828.92</v>
      </c>
      <c r="C66" s="22">
        <v>10387.9</v>
      </c>
      <c r="D66" s="22">
        <v>0</v>
      </c>
      <c r="E66" s="22">
        <v>1441.02</v>
      </c>
      <c r="F66" s="22">
        <v>0</v>
      </c>
      <c r="G66" s="22">
        <v>0</v>
      </c>
    </row>
    <row r="67" spans="1:7" x14ac:dyDescent="0.25">
      <c r="A67" t="s">
        <v>55</v>
      </c>
      <c r="B67" s="15">
        <v>11578.92</v>
      </c>
      <c r="C67" s="15">
        <v>10137.9</v>
      </c>
      <c r="D67" s="15">
        <v>0</v>
      </c>
      <c r="E67" s="15">
        <v>1441.02</v>
      </c>
      <c r="F67" s="15">
        <v>0</v>
      </c>
      <c r="G67" s="15">
        <v>0</v>
      </c>
    </row>
    <row r="68" spans="1:7" x14ac:dyDescent="0.25">
      <c r="A68" t="s">
        <v>56</v>
      </c>
      <c r="B68" s="15">
        <v>250</v>
      </c>
      <c r="C68" s="15">
        <v>250</v>
      </c>
      <c r="D68" s="15">
        <v>0</v>
      </c>
      <c r="E68" s="15">
        <v>0</v>
      </c>
      <c r="F68" s="15">
        <v>0</v>
      </c>
      <c r="G68" s="15">
        <v>0</v>
      </c>
    </row>
    <row r="69" spans="1:7" x14ac:dyDescent="0.25">
      <c r="A69" s="21" t="s">
        <v>57</v>
      </c>
      <c r="B69" s="22">
        <f>SUM(B70:B71)</f>
        <v>9634.3700000000008</v>
      </c>
      <c r="C69" s="22">
        <v>0</v>
      </c>
      <c r="D69" s="22">
        <v>0</v>
      </c>
      <c r="E69" s="22">
        <v>0</v>
      </c>
      <c r="F69" s="22">
        <v>0</v>
      </c>
      <c r="G69" s="22">
        <v>9634.3700000000008</v>
      </c>
    </row>
    <row r="70" spans="1:7" x14ac:dyDescent="0.25">
      <c r="A70" t="s">
        <v>58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</row>
    <row r="71" spans="1:7" x14ac:dyDescent="0.25">
      <c r="A71" t="s">
        <v>59</v>
      </c>
      <c r="B71" s="15">
        <v>9634.3700000000008</v>
      </c>
      <c r="C71" s="15">
        <v>0</v>
      </c>
      <c r="D71" s="15">
        <v>0</v>
      </c>
      <c r="E71" s="15">
        <v>0</v>
      </c>
      <c r="F71" s="15">
        <v>0</v>
      </c>
      <c r="G71" s="15">
        <v>9634.3700000000008</v>
      </c>
    </row>
    <row r="72" spans="1:7" x14ac:dyDescent="0.25">
      <c r="A72" t="s">
        <v>60</v>
      </c>
      <c r="B72" s="15">
        <v>509090.42000000004</v>
      </c>
      <c r="C72" s="15">
        <v>-33816.150000000009</v>
      </c>
      <c r="D72" s="15">
        <v>277218.63</v>
      </c>
      <c r="E72" s="15">
        <v>-6.9600000000000364</v>
      </c>
      <c r="F72" s="15">
        <v>3098.9700000000012</v>
      </c>
      <c r="G72" s="15">
        <v>262595.93</v>
      </c>
    </row>
    <row r="74" spans="1:7" x14ac:dyDescent="0.25">
      <c r="B74" s="15"/>
    </row>
    <row r="76" spans="1:7" x14ac:dyDescent="0.25">
      <c r="B76" s="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VILLALAZ</dc:creator>
  <cp:lastModifiedBy>ABDIEL VILLALAZ</cp:lastModifiedBy>
  <dcterms:created xsi:type="dcterms:W3CDTF">2026-06-04T15:38:41Z</dcterms:created>
  <dcterms:modified xsi:type="dcterms:W3CDTF">2026-06-04T18:34:56Z</dcterms:modified>
</cp:coreProperties>
</file>